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<sst xmlns="http://schemas.openxmlformats.org/spreadsheetml/2006/main" count="512" uniqueCount="159">
  <si>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</si>
  <si>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</si>
  <si>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</si>
  <si>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</si>
  <si>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</si>
  <si>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</si>
  <si>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</si>
  <si>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</si>
  <si>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</si>
  <si>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</si>
  <si>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</si>
  <si>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</si>
  <si>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</si>
  <si>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</si>
  <si>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</si>
  <si>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</si>
  <si>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Quantum Mutual Fund</t>
  </si>
  <si>
    <t>Quantum Liquid Fund</t>
  </si>
  <si>
    <t>Market trades</t>
  </si>
  <si>
    <t>T+0</t>
  </si>
  <si>
    <t>United Bank of India</t>
  </si>
  <si>
    <t>INE695A16GP2</t>
  </si>
  <si>
    <t>Reporting of all transaction in debt and money market securities for the Financial Year 2013-2014</t>
  </si>
  <si>
    <t>HDFC LTD</t>
  </si>
  <si>
    <t>INE001A14IE8</t>
  </si>
  <si>
    <t>KOTAK MAHINDRA BANK LIMITED</t>
  </si>
  <si>
    <t>INE237A16PI9</t>
  </si>
  <si>
    <t>T+1</t>
  </si>
  <si>
    <t>INE040A16875</t>
  </si>
  <si>
    <t>IN002013X050</t>
  </si>
  <si>
    <t> INE040A16883</t>
  </si>
  <si>
    <t xml:space="preserve"> INE476A16JJ4</t>
  </si>
  <si>
    <t xml:space="preserve"> INE652A16DU0</t>
  </si>
  <si>
    <t> HDFC BANK LIMITED 24JUN13</t>
  </si>
  <si>
    <t>CANARA BANK 14JUN13</t>
  </si>
  <si>
    <t>STATE BANK OF PATIALA 03JUN13</t>
  </si>
  <si>
    <t>91 Day Treasury-Bill 08AUG13</t>
  </si>
  <si>
    <t>HDFC BANK 24MAY13</t>
  </si>
  <si>
    <t>IDBI BANK LIMITED</t>
  </si>
  <si>
    <t>INE008A16OB2</t>
  </si>
  <si>
    <t>Notes :</t>
  </si>
  <si>
    <t>INE008A16PJ2</t>
  </si>
  <si>
    <t xml:space="preserve"> BANK OF MAHARASHTRA</t>
  </si>
  <si>
    <t xml:space="preserve"> INE457A16CI1</t>
  </si>
  <si>
    <t>AXIS BANK LIMITED</t>
  </si>
  <si>
    <t>INE238A16QY2</t>
  </si>
  <si>
    <t>ORIENTAL BANK OF COMMERCE</t>
  </si>
  <si>
    <t>INE141A16MB5</t>
  </si>
  <si>
    <t>POWER FINANCE CORPORATION LTD (MD06092013)</t>
  </si>
  <si>
    <t>INE134E14485</t>
  </si>
  <si>
    <t>INE160A16IG2</t>
  </si>
  <si>
    <t>PUNJAB NATIONAL BANK CD (MD10SEP13)</t>
  </si>
  <si>
    <t>Allahabad Bank CD 05AUG2013</t>
  </si>
  <si>
    <t>INE428A16KC8</t>
  </si>
  <si>
    <t>HOUSING DEVELOPMENT FINANCE CORPORATION LTD</t>
  </si>
  <si>
    <t>INE001A14GZ7</t>
  </si>
  <si>
    <t>INE457A16CI1</t>
  </si>
  <si>
    <t>GOI 91 D Treasury-Bill</t>
  </si>
  <si>
    <t>IN002013X113</t>
  </si>
  <si>
    <t>ANDHRA BANK</t>
  </si>
  <si>
    <t>INE434A16EA3</t>
  </si>
  <si>
    <t>BANK OF MAHARASHTRA CD 02SP13</t>
  </si>
  <si>
    <t>IN002013U028</t>
  </si>
  <si>
    <t>ORIENTAL BANK OF COMMERCE CD 19AUG13</t>
  </si>
  <si>
    <t>GOI 91 D Treasury-Bill 19SEP13</t>
  </si>
  <si>
    <t>GOI 52 D Treasury-Bill 20SEP 2013</t>
  </si>
  <si>
    <t xml:space="preserve"> AXIS BANK LIMITED CD 16SEP13</t>
  </si>
  <si>
    <t>PUNJAB NATIONAL BANK CD 10SEP13</t>
  </si>
  <si>
    <t>AXIS BANK 16 OCT 2013</t>
  </si>
  <si>
    <t>INE238A16RB8</t>
  </si>
  <si>
    <t>48 DCMB 15.10.2013</t>
  </si>
  <si>
    <t>IN002013U101</t>
  </si>
  <si>
    <t>91 DTB 21.11.2013</t>
  </si>
  <si>
    <t>IN002013X204</t>
  </si>
  <si>
    <t>IDBI BANK LIMITED CD 11NV13</t>
  </si>
  <si>
    <t>INE008A16MS0</t>
  </si>
  <si>
    <t>EXPORT IMPORT BANK OF INDIA 9.5 BD 12DC13 FVRS10LAC</t>
  </si>
  <si>
    <t>INE514E08589</t>
  </si>
  <si>
    <t>91 DTB 19.12.2013</t>
  </si>
  <si>
    <t>IN002013X246</t>
  </si>
  <si>
    <t>091 DTB 07.11.2013</t>
  </si>
  <si>
    <t>IN002013X188</t>
  </si>
  <si>
    <t>091 DTB 26.12.2013</t>
  </si>
  <si>
    <t>IN002013X253</t>
  </si>
  <si>
    <t>ANDHRA BANK 20112013</t>
  </si>
  <si>
    <t>INE434A16EJ4</t>
  </si>
  <si>
    <t>091 DTB 05.12.2013</t>
  </si>
  <si>
    <t>IN002013X220</t>
  </si>
  <si>
    <t>091 DTB 16.01.2014</t>
  </si>
  <si>
    <t>91 DTB 30.01.2014</t>
  </si>
  <si>
    <t>IN002013X287</t>
  </si>
  <si>
    <t>IN002013X303</t>
  </si>
  <si>
    <t>PUNJAB AND SIND BANK CD 11NV13</t>
  </si>
  <si>
    <t>INE608A16FD3</t>
  </si>
  <si>
    <t>ALLAHABAD BANK CD 19NV13</t>
  </si>
  <si>
    <t>INE428A16KW6</t>
  </si>
  <si>
    <t>STATE BANK OF HYDERABAD CD 17FB14</t>
  </si>
  <si>
    <t>INE649A16DB6</t>
  </si>
  <si>
    <t xml:space="preserve">HOUSING DEVELOPMENT FINANCE CORP. LTD. 9.5 NCD 20JN14 </t>
  </si>
  <si>
    <t xml:space="preserve"> INE001A07GF3 </t>
  </si>
  <si>
    <t>INDIAN BANK CD 18FB14</t>
  </si>
  <si>
    <t>INE562A16CY5</t>
  </si>
  <si>
    <t>HINDUSTAN PETROLEUM CORPORATION LIMITED 60D CP 03DC13</t>
  </si>
  <si>
    <t>INE094A14BG3</t>
  </si>
  <si>
    <t>ANDHRA BANK CD 23JN14</t>
  </si>
  <si>
    <t>INE434A16DF4</t>
  </si>
  <si>
    <t>364 DTB 12.12.2013</t>
  </si>
  <si>
    <t>IN002012Z029</t>
  </si>
  <si>
    <t>ALLAHABAD BANK CD 20JN14</t>
  </si>
  <si>
    <t>INE428A16LI3</t>
  </si>
  <si>
    <t>PUNJAB NATIONAL BANK CD 23DC13</t>
  </si>
  <si>
    <t>INE160A16IR9</t>
  </si>
  <si>
    <t>VIJAYA BANK CD 06FEB14</t>
  </si>
  <si>
    <t>INE705A16ID1</t>
  </si>
  <si>
    <t>Reverse Repo/CBLO, Call Option, Put Option and Fixed Deposits trades are not included in the report.</t>
  </si>
  <si>
    <t>Inter-scheme/ off market trade/market trade.</t>
  </si>
  <si>
    <t>91 DTB 20.03.2014</t>
  </si>
  <si>
    <t>ANDHRA BANK CD 11FB14</t>
  </si>
  <si>
    <t>IN002013X378</t>
  </si>
  <si>
    <t>  INE434A16EV9</t>
  </si>
  <si>
    <t>BANK OF BARODA CD 06MR14</t>
  </si>
  <si>
    <t>INE028A16573</t>
  </si>
  <si>
    <t>AXIS BANK LIMITED CD 19MR14</t>
  </si>
  <si>
    <t>INE238A16SB6</t>
  </si>
  <si>
    <t>NATIONAL HOUSING BANK 60D CP 03FB14</t>
  </si>
  <si>
    <t>INE557F14BZ8</t>
  </si>
  <si>
    <t>RECL 7.20% 17/03/2014(S-75)</t>
  </si>
  <si>
    <t>INE020B07BO4</t>
  </si>
  <si>
    <t>ICICI BANK CD 07MAR14</t>
  </si>
  <si>
    <t>INE090A16YK0</t>
  </si>
  <si>
    <t>ALLAHABAD BANK CD 20MR14</t>
  </si>
  <si>
    <t>INE428A16JT4</t>
  </si>
  <si>
    <t>BANK OF BARODA CD 03MR14</t>
  </si>
  <si>
    <t>INE028A16748</t>
  </si>
  <si>
    <t>INDIAN OVERSEAS BANK CD 25FB14</t>
  </si>
  <si>
    <t>INE565A16715</t>
  </si>
  <si>
    <t>BANK OF MAHARASHTRA 02MAY14</t>
  </si>
  <si>
    <t>INE457A16DW0</t>
  </si>
  <si>
    <t>IDBI BANK LIMITED CD 13MY14</t>
  </si>
  <si>
    <t>CORPORATION BANK CD 22MY14</t>
  </si>
  <si>
    <t>INE112A16EZ2</t>
  </si>
  <si>
    <t>INE112A16EY5</t>
  </si>
  <si>
    <t>Corporation Bank 19MY2014</t>
  </si>
  <si>
    <t>INE008A16UO2</t>
  </si>
  <si>
    <t>AXIS BANK LIMITED CD 02June14</t>
  </si>
  <si>
    <t>INE238A16WA0</t>
  </si>
  <si>
    <t>INE141A16LP7</t>
  </si>
  <si>
    <t>INE562A16FD2</t>
  </si>
  <si>
    <t>ORIENTAL BANK OF COMMERCE CD 04JUNE14</t>
  </si>
  <si>
    <t>INDIAN BANK CD 03JUNE2014</t>
  </si>
  <si>
    <t>INE160A16JV9</t>
  </si>
  <si>
    <t>091 DTB 19.06.2014</t>
  </si>
  <si>
    <t>INE001A14JR8</t>
  </si>
  <si>
    <t>ORIENTAL BANK OF COMMERCE CD 19MY14</t>
  </si>
  <si>
    <t>INE141A16OU1</t>
  </si>
  <si>
    <t>IN002013X501</t>
  </si>
  <si>
    <t>PUNJAB NATIONAL BANK 12 JUNE 14</t>
  </si>
  <si>
    <t>ALLAHABAD BANK CD 20-MAR-14</t>
  </si>
  <si>
    <t>HDFC LTD 20 JUN 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</si>
</sst>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[$-409]d\-mmm\-yy;@"/>
    <numFmt numFmtId="174" formatCode="0.00000"/>
    <numFmt numFmtId="175" formatCode="dd\-mmm\-yyyy"/>
    <numFmt numFmtId="176" formatCode="0.00000000"/>
    <numFmt numFmtId="177" formatCode="0.0000%"/>
    <numFmt numFmtId="178" formatCode="[$-409]dd\-mmm\-yy;@"/>
    <numFmt numFmtId="179" formatCode="[$-409]dddd\,\ mmmm\ dd\,\ yyyy"/>
    <numFmt numFmtId="180" formatCode="[$-409]h:mm:ss\ AM/PM"/>
    <numFmt numFmtId="18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rebuchet MS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5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3" fontId="2" fillId="0" borderId="11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15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15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171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15" fontId="19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/>
    </xf>
    <xf numFmtId="171" fontId="19" fillId="0" borderId="10" xfId="0" applyNumberFormat="1" applyFont="1" applyFill="1" applyBorder="1" applyAlignment="1">
      <alignment horizontal="center"/>
    </xf>
    <xf numFmtId="1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15" fontId="19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/>
    </xf>
    <xf numFmtId="15" fontId="19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top" wrapText="1"/>
    </xf>
    <xf numFmtId="3" fontId="19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15" fontId="0" fillId="33" borderId="10" xfId="0" applyNumberFormat="1" applyFont="1" applyFill="1" applyBorder="1" applyAlignment="1">
      <alignment horizontal="center"/>
    </xf>
    <xf numFmtId="173" fontId="39" fillId="33" borderId="10" xfId="0" applyNumberFormat="1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/>
    </xf>
    <xf numFmtId="171" fontId="0" fillId="33" borderId="10" xfId="0" applyNumberFormat="1" applyFont="1" applyFill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5" fontId="0" fillId="0" borderId="10" xfId="0" applyNumberFormat="1" applyFont="1" applyFill="1" applyBorder="1" applyAlignment="1">
      <alignment horizontal="center"/>
    </xf>
    <xf numFmtId="173" fontId="39" fillId="0" borderId="10" xfId="0" applyNumberFormat="1" applyFont="1" applyFill="1" applyBorder="1" applyAlignment="1">
      <alignment horizontal="center" vertical="top" wrapText="1"/>
    </xf>
    <xf numFmtId="171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0" xfId="0" applyFont="1" applyBorder="1" applyAlignment="1">
      <alignment/>
    </xf>
    <xf numFmtId="173" fontId="39" fillId="0" borderId="10" xfId="0" applyNumberFormat="1" applyFont="1" applyBorder="1" applyAlignment="1">
      <alignment horizontal="center" vertical="top" wrapText="1"/>
    </xf>
    <xf numFmtId="172" fontId="0" fillId="0" borderId="1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0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73" fontId="39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tabSelected="1" zoomScalePageLayoutView="0" workbookViewId="0" topLeftCell="A1">
      <pane xSplit="1" ySplit="3" topLeftCell="B8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3" sqref="A63"/>
    </sheetView>
  </sheetViews>
  <sheetFormatPr defaultColWidth="9.140625" defaultRowHeight="15"/>
  <cols>
    <col min="2" max="2" width="53.00390625" style="0" customWidth="1"/>
    <col min="3" max="3" width="14.8515625" style="0" customWidth="1"/>
    <col min="4" max="4" width="21.140625" style="0" bestFit="1" customWidth="1"/>
    <col min="5" max="5" width="20.28125" style="0" bestFit="1" customWidth="1"/>
    <col min="6" max="6" width="13.421875" style="0" bestFit="1" customWidth="1"/>
    <col min="7" max="7" width="13.140625" style="0" bestFit="1" customWidth="1"/>
    <col min="8" max="8" width="15.57421875" style="0" bestFit="1" customWidth="1"/>
    <col min="9" max="9" width="10.7109375" style="0" bestFit="1" customWidth="1"/>
    <col min="10" max="10" width="14.28125" style="0" bestFit="1" customWidth="1"/>
    <col min="11" max="11" width="15.7109375" style="0" bestFit="1" customWidth="1"/>
    <col min="12" max="12" width="15.140625" style="0" bestFit="1" customWidth="1"/>
    <col min="13" max="13" width="17.57421875" style="0" bestFit="1" customWidth="1"/>
    <col min="14" max="14" width="20.00390625" style="0" bestFit="1" customWidth="1"/>
    <col min="15" max="15" width="20.140625" style="0" bestFit="1" customWidth="1"/>
    <col min="16" max="16" width="13.8515625" style="0" bestFit="1" customWidth="1"/>
    <col min="17" max="16384" width="9.140625" style="12" customWidth="1"/>
  </cols>
  <sheetData>
    <row r="1" ht="15">
      <c r="A1" s="1" t="s">
        <v>22</v>
      </c>
    </row>
    <row r="3" spans="1:16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">
      <c r="A4" s="3">
        <v>1</v>
      </c>
      <c r="B4" s="10" t="s">
        <v>20</v>
      </c>
      <c r="C4" s="8" t="s">
        <v>21</v>
      </c>
      <c r="D4" s="3" t="s">
        <v>16</v>
      </c>
      <c r="E4" s="3" t="s">
        <v>17</v>
      </c>
      <c r="F4" s="4">
        <v>41417</v>
      </c>
      <c r="G4" s="3">
        <v>27</v>
      </c>
      <c r="H4" s="3" t="s">
        <v>19</v>
      </c>
      <c r="I4" s="9">
        <v>41390</v>
      </c>
      <c r="J4" s="9">
        <v>41390</v>
      </c>
      <c r="K4" s="9">
        <v>41390</v>
      </c>
      <c r="L4" s="5">
        <v>500</v>
      </c>
      <c r="M4" s="6">
        <v>49706950</v>
      </c>
      <c r="N4" s="3">
        <v>99.4139</v>
      </c>
      <c r="O4" s="7">
        <v>0.0797</v>
      </c>
      <c r="P4" s="11" t="s">
        <v>18</v>
      </c>
    </row>
    <row r="5" spans="1:16" ht="15">
      <c r="A5" s="3">
        <f>A4+1</f>
        <v>2</v>
      </c>
      <c r="B5" s="10" t="s">
        <v>23</v>
      </c>
      <c r="C5" s="8" t="s">
        <v>24</v>
      </c>
      <c r="D5" s="3" t="s">
        <v>16</v>
      </c>
      <c r="E5" s="3" t="s">
        <v>17</v>
      </c>
      <c r="F5" s="4">
        <v>41397</v>
      </c>
      <c r="G5" s="3">
        <v>3</v>
      </c>
      <c r="H5" s="3" t="s">
        <v>19</v>
      </c>
      <c r="I5" s="9">
        <v>41394</v>
      </c>
      <c r="J5" s="9">
        <v>41394</v>
      </c>
      <c r="K5" s="9">
        <v>41394</v>
      </c>
      <c r="L5" s="5">
        <v>100</v>
      </c>
      <c r="M5" s="6">
        <v>49966300</v>
      </c>
      <c r="N5" s="3">
        <v>99.9326</v>
      </c>
      <c r="O5" s="7">
        <v>0.082</v>
      </c>
      <c r="P5" s="11" t="s">
        <v>18</v>
      </c>
    </row>
    <row r="6" spans="1:16" ht="15">
      <c r="A6" s="3">
        <f aca="true" t="shared" si="0" ref="A6:A30">A5+1</f>
        <v>3</v>
      </c>
      <c r="B6" s="10" t="s">
        <v>25</v>
      </c>
      <c r="C6" s="8" t="s">
        <v>26</v>
      </c>
      <c r="D6" s="3" t="s">
        <v>16</v>
      </c>
      <c r="E6" s="3" t="s">
        <v>17</v>
      </c>
      <c r="F6" s="4">
        <v>41439</v>
      </c>
      <c r="G6" s="3">
        <v>42</v>
      </c>
      <c r="H6" s="3" t="s">
        <v>27</v>
      </c>
      <c r="I6" s="9">
        <v>41396</v>
      </c>
      <c r="J6" s="9">
        <f>+I6+1</f>
        <v>41397</v>
      </c>
      <c r="K6" s="9">
        <v>41397</v>
      </c>
      <c r="L6" s="5">
        <v>500</v>
      </c>
      <c r="M6" s="6">
        <v>49543100</v>
      </c>
      <c r="N6" s="3">
        <v>99.0822</v>
      </c>
      <c r="O6" s="7">
        <v>0.0805</v>
      </c>
      <c r="P6" s="11" t="s">
        <v>18</v>
      </c>
    </row>
    <row r="7" spans="1:16" ht="15">
      <c r="A7" s="3">
        <f t="shared" si="0"/>
        <v>4</v>
      </c>
      <c r="B7" s="10" t="s">
        <v>37</v>
      </c>
      <c r="C7" s="8" t="s">
        <v>28</v>
      </c>
      <c r="D7" s="3" t="s">
        <v>16</v>
      </c>
      <c r="E7" s="3" t="s">
        <v>17</v>
      </c>
      <c r="F7" s="4">
        <v>41418</v>
      </c>
      <c r="G7" s="3">
        <v>14</v>
      </c>
      <c r="H7" s="3" t="s">
        <v>27</v>
      </c>
      <c r="I7" s="9">
        <v>41403</v>
      </c>
      <c r="J7" s="9">
        <v>41404</v>
      </c>
      <c r="K7" s="9">
        <v>41404</v>
      </c>
      <c r="L7" s="5">
        <v>500</v>
      </c>
      <c r="M7" s="6">
        <v>49852750</v>
      </c>
      <c r="N7" s="3">
        <v>99.7055</v>
      </c>
      <c r="O7" s="7">
        <v>0.077007</v>
      </c>
      <c r="P7" s="11" t="s">
        <v>18</v>
      </c>
    </row>
    <row r="8" spans="1:16" ht="15">
      <c r="A8" s="3">
        <f t="shared" si="0"/>
        <v>5</v>
      </c>
      <c r="B8" s="10" t="s">
        <v>36</v>
      </c>
      <c r="C8" s="8" t="s">
        <v>29</v>
      </c>
      <c r="D8" s="3" t="s">
        <v>16</v>
      </c>
      <c r="E8" s="3" t="s">
        <v>17</v>
      </c>
      <c r="F8" s="4">
        <v>41494</v>
      </c>
      <c r="G8" s="3">
        <v>90</v>
      </c>
      <c r="H8" s="3" t="s">
        <v>27</v>
      </c>
      <c r="I8" s="9">
        <v>41403</v>
      </c>
      <c r="J8" s="9">
        <v>41404</v>
      </c>
      <c r="K8" s="9">
        <v>41404</v>
      </c>
      <c r="L8" s="5">
        <v>50000</v>
      </c>
      <c r="M8" s="6">
        <v>4909500</v>
      </c>
      <c r="N8" s="3">
        <v>98.19</v>
      </c>
      <c r="O8" s="7">
        <v>0.074759</v>
      </c>
      <c r="P8" s="11" t="s">
        <v>18</v>
      </c>
    </row>
    <row r="9" spans="1:16" ht="15">
      <c r="A9" s="3">
        <f t="shared" si="0"/>
        <v>6</v>
      </c>
      <c r="B9" s="10" t="s">
        <v>33</v>
      </c>
      <c r="C9" s="8" t="s">
        <v>30</v>
      </c>
      <c r="D9" s="3" t="s">
        <v>16</v>
      </c>
      <c r="E9" s="3" t="s">
        <v>17</v>
      </c>
      <c r="F9" s="4">
        <v>41449</v>
      </c>
      <c r="G9" s="3">
        <v>38</v>
      </c>
      <c r="H9" s="3" t="s">
        <v>27</v>
      </c>
      <c r="I9" s="9">
        <v>41410</v>
      </c>
      <c r="J9" s="9">
        <v>41411</v>
      </c>
      <c r="K9" s="9">
        <v>41411</v>
      </c>
      <c r="L9" s="5">
        <v>500</v>
      </c>
      <c r="M9" s="6">
        <v>49589550</v>
      </c>
      <c r="N9" s="3">
        <v>99.1791</v>
      </c>
      <c r="O9" s="7">
        <v>0.0795</v>
      </c>
      <c r="P9" s="11" t="s">
        <v>18</v>
      </c>
    </row>
    <row r="10" spans="1:16" ht="15">
      <c r="A10" s="3">
        <f t="shared" si="0"/>
        <v>7</v>
      </c>
      <c r="B10" s="10" t="s">
        <v>34</v>
      </c>
      <c r="C10" s="8" t="s">
        <v>31</v>
      </c>
      <c r="D10" s="3" t="s">
        <v>16</v>
      </c>
      <c r="E10" s="3" t="s">
        <v>17</v>
      </c>
      <c r="F10" s="4">
        <v>41439</v>
      </c>
      <c r="G10" s="3">
        <v>25</v>
      </c>
      <c r="H10" s="3" t="s">
        <v>19</v>
      </c>
      <c r="I10" s="9">
        <v>41414</v>
      </c>
      <c r="J10" s="9">
        <v>41414</v>
      </c>
      <c r="K10" s="9">
        <v>41414</v>
      </c>
      <c r="L10" s="5">
        <v>500</v>
      </c>
      <c r="M10" s="6">
        <v>49737700</v>
      </c>
      <c r="N10" s="3">
        <v>99.4754</v>
      </c>
      <c r="O10" s="7">
        <v>0.077</v>
      </c>
      <c r="P10" s="11" t="s">
        <v>18</v>
      </c>
    </row>
    <row r="11" spans="1:16" ht="15">
      <c r="A11" s="3">
        <f t="shared" si="0"/>
        <v>8</v>
      </c>
      <c r="B11" s="10" t="s">
        <v>35</v>
      </c>
      <c r="C11" s="8" t="s">
        <v>32</v>
      </c>
      <c r="D11" s="3" t="s">
        <v>16</v>
      </c>
      <c r="E11" s="3" t="s">
        <v>17</v>
      </c>
      <c r="F11" s="4">
        <v>41428</v>
      </c>
      <c r="G11" s="3">
        <v>7</v>
      </c>
      <c r="H11" s="3" t="s">
        <v>19</v>
      </c>
      <c r="I11" s="9">
        <v>41421</v>
      </c>
      <c r="J11" s="9">
        <v>41421</v>
      </c>
      <c r="K11" s="9">
        <v>41421</v>
      </c>
      <c r="L11" s="5">
        <v>500</v>
      </c>
      <c r="M11" s="6">
        <v>49927250</v>
      </c>
      <c r="N11" s="3">
        <v>99.8545</v>
      </c>
      <c r="O11" s="7">
        <v>0.075978</v>
      </c>
      <c r="P11" s="11" t="s">
        <v>18</v>
      </c>
    </row>
    <row r="12" spans="1:16" s="21" customFormat="1" ht="15">
      <c r="A12" s="13">
        <f t="shared" si="0"/>
        <v>9</v>
      </c>
      <c r="B12" s="14" t="s">
        <v>38</v>
      </c>
      <c r="C12" s="15" t="s">
        <v>39</v>
      </c>
      <c r="D12" s="13" t="s">
        <v>16</v>
      </c>
      <c r="E12" s="13" t="s">
        <v>17</v>
      </c>
      <c r="F12" s="16">
        <v>41437</v>
      </c>
      <c r="G12" s="13">
        <v>8</v>
      </c>
      <c r="H12" s="13" t="s">
        <v>19</v>
      </c>
      <c r="I12" s="9">
        <v>41429</v>
      </c>
      <c r="J12" s="9">
        <v>41429</v>
      </c>
      <c r="K12" s="9">
        <v>41429</v>
      </c>
      <c r="L12" s="17">
        <v>500</v>
      </c>
      <c r="M12" s="18">
        <v>49916300</v>
      </c>
      <c r="N12" s="13">
        <v>99.8326</v>
      </c>
      <c r="O12" s="19">
        <v>0.076504</v>
      </c>
      <c r="P12" s="20" t="s">
        <v>18</v>
      </c>
    </row>
    <row r="13" spans="1:17" s="21" customFormat="1" ht="15">
      <c r="A13" s="13">
        <f t="shared" si="0"/>
        <v>10</v>
      </c>
      <c r="B13" s="14" t="s">
        <v>38</v>
      </c>
      <c r="C13" s="15" t="s">
        <v>41</v>
      </c>
      <c r="D13" s="13" t="s">
        <v>16</v>
      </c>
      <c r="E13" s="13" t="s">
        <v>17</v>
      </c>
      <c r="F13" s="16">
        <v>41527</v>
      </c>
      <c r="G13" s="13">
        <v>84</v>
      </c>
      <c r="H13" s="13" t="s">
        <v>27</v>
      </c>
      <c r="I13" s="9">
        <v>41442</v>
      </c>
      <c r="J13" s="9">
        <v>41442</v>
      </c>
      <c r="K13" s="9">
        <v>41443</v>
      </c>
      <c r="L13" s="17">
        <v>500</v>
      </c>
      <c r="M13" s="18">
        <v>49073900</v>
      </c>
      <c r="N13" s="13">
        <v>98.1478</v>
      </c>
      <c r="O13" s="19">
        <v>0.082001</v>
      </c>
      <c r="P13" s="20" t="s">
        <v>18</v>
      </c>
      <c r="Q13" s="26"/>
    </row>
    <row r="14" spans="1:16" s="21" customFormat="1" ht="15">
      <c r="A14" s="13">
        <f t="shared" si="0"/>
        <v>11</v>
      </c>
      <c r="B14" s="14" t="s">
        <v>44</v>
      </c>
      <c r="C14" s="15" t="s">
        <v>45</v>
      </c>
      <c r="D14" s="13" t="s">
        <v>16</v>
      </c>
      <c r="E14" s="13" t="s">
        <v>17</v>
      </c>
      <c r="F14" s="16">
        <v>41533</v>
      </c>
      <c r="G14" s="13">
        <v>90</v>
      </c>
      <c r="H14" s="13" t="s">
        <v>19</v>
      </c>
      <c r="I14" s="9">
        <v>41443</v>
      </c>
      <c r="J14" s="9">
        <v>41443</v>
      </c>
      <c r="K14" s="9">
        <v>41443</v>
      </c>
      <c r="L14" s="17">
        <v>500</v>
      </c>
      <c r="M14" s="18">
        <v>49023400</v>
      </c>
      <c r="N14" s="13">
        <v>98.0418</v>
      </c>
      <c r="O14" s="19">
        <v>0.081002</v>
      </c>
      <c r="P14" s="20" t="s">
        <v>18</v>
      </c>
    </row>
    <row r="15" spans="1:16" s="21" customFormat="1" ht="15">
      <c r="A15" s="13">
        <f t="shared" si="0"/>
        <v>12</v>
      </c>
      <c r="B15" s="14" t="s">
        <v>42</v>
      </c>
      <c r="C15" s="15" t="s">
        <v>43</v>
      </c>
      <c r="D15" s="13" t="s">
        <v>16</v>
      </c>
      <c r="E15" s="13" t="s">
        <v>17</v>
      </c>
      <c r="F15" s="16">
        <v>41519</v>
      </c>
      <c r="G15" s="13">
        <v>75</v>
      </c>
      <c r="H15" s="13" t="s">
        <v>19</v>
      </c>
      <c r="I15" s="9">
        <v>41444</v>
      </c>
      <c r="J15" s="9">
        <v>41444</v>
      </c>
      <c r="K15" s="9">
        <v>41444</v>
      </c>
      <c r="L15" s="17">
        <v>500</v>
      </c>
      <c r="M15" s="18">
        <v>49181450</v>
      </c>
      <c r="N15" s="13">
        <v>98.3629</v>
      </c>
      <c r="O15" s="19">
        <v>0.080998</v>
      </c>
      <c r="P15" s="20" t="s">
        <v>18</v>
      </c>
    </row>
    <row r="16" spans="1:16" s="21" customFormat="1" ht="15">
      <c r="A16" s="13">
        <f t="shared" si="0"/>
        <v>13</v>
      </c>
      <c r="B16" s="14" t="s">
        <v>46</v>
      </c>
      <c r="C16" s="15" t="s">
        <v>47</v>
      </c>
      <c r="D16" s="13" t="s">
        <v>16</v>
      </c>
      <c r="E16" s="13" t="s">
        <v>17</v>
      </c>
      <c r="F16" s="16">
        <v>41505</v>
      </c>
      <c r="G16" s="13">
        <v>60</v>
      </c>
      <c r="H16" s="13" t="s">
        <v>27</v>
      </c>
      <c r="I16" s="9">
        <v>41444</v>
      </c>
      <c r="J16" s="9">
        <v>41444</v>
      </c>
      <c r="K16" s="9">
        <v>41445</v>
      </c>
      <c r="L16" s="17">
        <v>500</v>
      </c>
      <c r="M16" s="18">
        <v>49343800</v>
      </c>
      <c r="N16" s="13">
        <v>98.6876</v>
      </c>
      <c r="O16" s="19">
        <v>0.080899</v>
      </c>
      <c r="P16" s="20" t="s">
        <v>18</v>
      </c>
    </row>
    <row r="17" spans="1:16" s="21" customFormat="1" ht="15">
      <c r="A17" s="13">
        <f t="shared" si="0"/>
        <v>14</v>
      </c>
      <c r="B17" s="27" t="s">
        <v>48</v>
      </c>
      <c r="C17" s="28" t="s">
        <v>49</v>
      </c>
      <c r="D17" s="29" t="s">
        <v>16</v>
      </c>
      <c r="E17" s="29" t="s">
        <v>17</v>
      </c>
      <c r="F17" s="30">
        <v>41523</v>
      </c>
      <c r="G17" s="29">
        <v>74</v>
      </c>
      <c r="H17" s="29" t="s">
        <v>19</v>
      </c>
      <c r="I17" s="22">
        <v>41449</v>
      </c>
      <c r="J17" s="22">
        <v>41449</v>
      </c>
      <c r="K17" s="22">
        <v>41449</v>
      </c>
      <c r="L17" s="31">
        <v>100</v>
      </c>
      <c r="M17" s="32">
        <v>49186300</v>
      </c>
      <c r="N17" s="29">
        <v>98.3686</v>
      </c>
      <c r="O17" s="33">
        <v>0.0818</v>
      </c>
      <c r="P17" s="20" t="s">
        <v>18</v>
      </c>
    </row>
    <row r="18" spans="1:16" s="21" customFormat="1" ht="15">
      <c r="A18" s="13">
        <f t="shared" si="0"/>
        <v>15</v>
      </c>
      <c r="B18" s="14" t="s">
        <v>52</v>
      </c>
      <c r="C18" s="15" t="s">
        <v>53</v>
      </c>
      <c r="D18" s="13" t="s">
        <v>16</v>
      </c>
      <c r="E18" s="13" t="s">
        <v>17</v>
      </c>
      <c r="F18" s="16">
        <v>41491</v>
      </c>
      <c r="G18" s="13">
        <v>41</v>
      </c>
      <c r="H18" s="13" t="s">
        <v>27</v>
      </c>
      <c r="I18" s="9">
        <v>41449</v>
      </c>
      <c r="J18" s="9">
        <v>41449</v>
      </c>
      <c r="K18" s="9">
        <v>41450</v>
      </c>
      <c r="L18" s="17">
        <v>500</v>
      </c>
      <c r="M18" s="18">
        <v>49546400</v>
      </c>
      <c r="N18" s="13">
        <v>99.0928</v>
      </c>
      <c r="O18" s="19">
        <v>0.0815</v>
      </c>
      <c r="P18" s="20" t="s">
        <v>18</v>
      </c>
    </row>
    <row r="19" spans="1:16" s="21" customFormat="1" ht="15">
      <c r="A19" s="13">
        <f t="shared" si="0"/>
        <v>16</v>
      </c>
      <c r="B19" s="14" t="s">
        <v>51</v>
      </c>
      <c r="C19" s="15" t="s">
        <v>50</v>
      </c>
      <c r="D19" s="13" t="s">
        <v>16</v>
      </c>
      <c r="E19" s="13" t="s">
        <v>17</v>
      </c>
      <c r="F19" s="16">
        <v>41527</v>
      </c>
      <c r="G19" s="13">
        <v>77</v>
      </c>
      <c r="H19" s="13" t="s">
        <v>19</v>
      </c>
      <c r="I19" s="9">
        <v>41450</v>
      </c>
      <c r="J19" s="9">
        <v>41450</v>
      </c>
      <c r="K19" s="9">
        <v>41450</v>
      </c>
      <c r="L19" s="17">
        <v>500</v>
      </c>
      <c r="M19" s="18">
        <v>49159950</v>
      </c>
      <c r="N19" s="13">
        <v>98.3199</v>
      </c>
      <c r="O19" s="19">
        <v>0.081002</v>
      </c>
      <c r="P19" s="20" t="s">
        <v>18</v>
      </c>
    </row>
    <row r="20" spans="1:16" s="21" customFormat="1" ht="15">
      <c r="A20" s="13">
        <f t="shared" si="0"/>
        <v>17</v>
      </c>
      <c r="B20" s="14" t="s">
        <v>54</v>
      </c>
      <c r="C20" s="15" t="s">
        <v>55</v>
      </c>
      <c r="D20" s="13" t="s">
        <v>16</v>
      </c>
      <c r="E20" s="13" t="s">
        <v>17</v>
      </c>
      <c r="F20" s="16">
        <v>41514</v>
      </c>
      <c r="G20" s="13">
        <v>63</v>
      </c>
      <c r="H20" s="13" t="s">
        <v>19</v>
      </c>
      <c r="I20" s="9">
        <v>41451</v>
      </c>
      <c r="J20" s="9">
        <v>41451</v>
      </c>
      <c r="K20" s="9">
        <v>41451</v>
      </c>
      <c r="L20" s="17">
        <v>100</v>
      </c>
      <c r="M20" s="18">
        <v>49295800</v>
      </c>
      <c r="N20" s="13">
        <v>98.5876</v>
      </c>
      <c r="O20" s="19">
        <v>0.083002</v>
      </c>
      <c r="P20" s="20" t="s">
        <v>18</v>
      </c>
    </row>
    <row r="21" spans="1:16" s="21" customFormat="1" ht="15">
      <c r="A21" s="13">
        <f t="shared" si="0"/>
        <v>18</v>
      </c>
      <c r="B21" s="14" t="s">
        <v>57</v>
      </c>
      <c r="C21" s="15" t="s">
        <v>58</v>
      </c>
      <c r="D21" s="13" t="s">
        <v>16</v>
      </c>
      <c r="E21" s="13" t="s">
        <v>17</v>
      </c>
      <c r="F21" s="16">
        <v>41536</v>
      </c>
      <c r="G21" s="13">
        <v>76</v>
      </c>
      <c r="H21" s="13" t="s">
        <v>27</v>
      </c>
      <c r="I21" s="9">
        <v>41459</v>
      </c>
      <c r="J21" s="9">
        <v>41460</v>
      </c>
      <c r="K21" s="9">
        <v>41460</v>
      </c>
      <c r="L21" s="17">
        <v>300000</v>
      </c>
      <c r="M21" s="18">
        <v>29543550</v>
      </c>
      <c r="N21" s="13">
        <v>98.4785</v>
      </c>
      <c r="O21" s="19">
        <v>0.074201</v>
      </c>
      <c r="P21" s="20" t="s">
        <v>18</v>
      </c>
    </row>
    <row r="22" spans="1:16" s="21" customFormat="1" ht="15">
      <c r="A22" s="13">
        <f t="shared" si="0"/>
        <v>19</v>
      </c>
      <c r="B22" s="14" t="s">
        <v>61</v>
      </c>
      <c r="C22" s="15" t="s">
        <v>56</v>
      </c>
      <c r="D22" s="13" t="s">
        <v>16</v>
      </c>
      <c r="E22" s="13" t="s">
        <v>17</v>
      </c>
      <c r="F22" s="16">
        <v>41519</v>
      </c>
      <c r="G22" s="13">
        <v>59</v>
      </c>
      <c r="H22" s="13" t="s">
        <v>19</v>
      </c>
      <c r="I22" s="9">
        <v>41460</v>
      </c>
      <c r="J22" s="9">
        <v>41460</v>
      </c>
      <c r="K22" s="9">
        <v>41460</v>
      </c>
      <c r="L22" s="17">
        <v>500</v>
      </c>
      <c r="M22" s="18">
        <v>49397150</v>
      </c>
      <c r="N22" s="13">
        <v>98.7943</v>
      </c>
      <c r="O22" s="19">
        <v>0.0755</v>
      </c>
      <c r="P22" s="20" t="s">
        <v>18</v>
      </c>
    </row>
    <row r="23" spans="1:16" s="21" customFormat="1" ht="15">
      <c r="A23" s="13">
        <f t="shared" si="0"/>
        <v>20</v>
      </c>
      <c r="B23" s="14" t="s">
        <v>59</v>
      </c>
      <c r="C23" s="15" t="s">
        <v>60</v>
      </c>
      <c r="D23" s="13" t="s">
        <v>16</v>
      </c>
      <c r="E23" s="13" t="s">
        <v>17</v>
      </c>
      <c r="F23" s="16">
        <v>41523</v>
      </c>
      <c r="G23" s="13">
        <v>57</v>
      </c>
      <c r="H23" s="13" t="s">
        <v>27</v>
      </c>
      <c r="I23" s="9">
        <v>41465</v>
      </c>
      <c r="J23" s="9">
        <f>+I23+1</f>
        <v>41466</v>
      </c>
      <c r="K23" s="9">
        <v>41466</v>
      </c>
      <c r="L23" s="17">
        <v>500</v>
      </c>
      <c r="M23" s="18">
        <v>49385350</v>
      </c>
      <c r="N23" s="13">
        <v>98.7707</v>
      </c>
      <c r="O23" s="19">
        <v>0.079698</v>
      </c>
      <c r="P23" s="20" t="s">
        <v>18</v>
      </c>
    </row>
    <row r="24" spans="1:16" s="21" customFormat="1" ht="15">
      <c r="A24" s="13">
        <f t="shared" si="0"/>
        <v>21</v>
      </c>
      <c r="B24" s="14" t="s">
        <v>67</v>
      </c>
      <c r="C24" s="15" t="s">
        <v>50</v>
      </c>
      <c r="D24" s="13" t="s">
        <v>16</v>
      </c>
      <c r="E24" s="13" t="s">
        <v>17</v>
      </c>
      <c r="F24" s="16">
        <v>41527</v>
      </c>
      <c r="G24" s="13">
        <v>56</v>
      </c>
      <c r="H24" s="13" t="s">
        <v>19</v>
      </c>
      <c r="I24" s="9">
        <v>41471</v>
      </c>
      <c r="J24" s="9">
        <v>41471</v>
      </c>
      <c r="K24" s="9">
        <v>41471</v>
      </c>
      <c r="L24" s="17">
        <v>500</v>
      </c>
      <c r="M24" s="18">
        <v>49274250</v>
      </c>
      <c r="N24" s="13">
        <v>98.5485</v>
      </c>
      <c r="O24" s="19">
        <v>0.096</v>
      </c>
      <c r="P24" s="20" t="s">
        <v>18</v>
      </c>
    </row>
    <row r="25" spans="1:16" s="21" customFormat="1" ht="15">
      <c r="A25" s="13">
        <f>A24+1</f>
        <v>22</v>
      </c>
      <c r="B25" s="14" t="s">
        <v>66</v>
      </c>
      <c r="C25" s="15" t="s">
        <v>45</v>
      </c>
      <c r="D25" s="13" t="s">
        <v>16</v>
      </c>
      <c r="E25" s="13" t="s">
        <v>17</v>
      </c>
      <c r="F25" s="16">
        <v>41533</v>
      </c>
      <c r="G25" s="13">
        <v>60</v>
      </c>
      <c r="H25" s="13" t="s">
        <v>27</v>
      </c>
      <c r="I25" s="9">
        <v>41472</v>
      </c>
      <c r="J25" s="9">
        <f>+I25+1</f>
        <v>41473</v>
      </c>
      <c r="K25" s="9">
        <v>41473</v>
      </c>
      <c r="L25" s="17">
        <v>500</v>
      </c>
      <c r="M25" s="18">
        <v>49219250</v>
      </c>
      <c r="N25" s="13">
        <v>98.4385</v>
      </c>
      <c r="O25" s="19">
        <v>0.096498</v>
      </c>
      <c r="P25" s="20" t="s">
        <v>18</v>
      </c>
    </row>
    <row r="26" spans="1:16" s="21" customFormat="1" ht="15">
      <c r="A26" s="13">
        <f t="shared" si="0"/>
        <v>23</v>
      </c>
      <c r="B26" s="14" t="s">
        <v>63</v>
      </c>
      <c r="C26" s="15" t="s">
        <v>47</v>
      </c>
      <c r="D26" s="13" t="s">
        <v>16</v>
      </c>
      <c r="E26" s="13" t="s">
        <v>17</v>
      </c>
      <c r="F26" s="16">
        <v>41505</v>
      </c>
      <c r="G26" s="13">
        <v>25</v>
      </c>
      <c r="H26" s="13" t="s">
        <v>19</v>
      </c>
      <c r="I26" s="9">
        <v>41480</v>
      </c>
      <c r="J26" s="9">
        <v>41480</v>
      </c>
      <c r="K26" s="9">
        <v>41480</v>
      </c>
      <c r="L26" s="17">
        <v>500</v>
      </c>
      <c r="M26" s="18">
        <v>49632850</v>
      </c>
      <c r="N26" s="13">
        <v>99.2657</v>
      </c>
      <c r="O26" s="19">
        <v>0.108</v>
      </c>
      <c r="P26" s="20" t="s">
        <v>18</v>
      </c>
    </row>
    <row r="27" spans="1:16" s="21" customFormat="1" ht="15">
      <c r="A27" s="13">
        <f t="shared" si="0"/>
        <v>24</v>
      </c>
      <c r="B27" s="14" t="s">
        <v>65</v>
      </c>
      <c r="C27" s="15" t="s">
        <v>62</v>
      </c>
      <c r="D27" s="13" t="s">
        <v>16</v>
      </c>
      <c r="E27" s="13" t="s">
        <v>17</v>
      </c>
      <c r="F27" s="16">
        <v>41537</v>
      </c>
      <c r="G27" s="13">
        <v>56</v>
      </c>
      <c r="H27" s="13" t="s">
        <v>27</v>
      </c>
      <c r="I27" s="9">
        <v>41480</v>
      </c>
      <c r="J27" s="9">
        <v>41481</v>
      </c>
      <c r="K27" s="9">
        <v>41481</v>
      </c>
      <c r="L27" s="25">
        <v>265250</v>
      </c>
      <c r="M27" s="18">
        <v>26076727.5</v>
      </c>
      <c r="N27" s="13">
        <v>98.31</v>
      </c>
      <c r="O27" s="19">
        <v>0.112045</v>
      </c>
      <c r="P27" s="20" t="s">
        <v>18</v>
      </c>
    </row>
    <row r="28" spans="1:16" s="21" customFormat="1" ht="15">
      <c r="A28" s="13">
        <f t="shared" si="0"/>
        <v>25</v>
      </c>
      <c r="B28" s="14" t="s">
        <v>64</v>
      </c>
      <c r="C28" s="15" t="s">
        <v>58</v>
      </c>
      <c r="D28" s="13" t="s">
        <v>16</v>
      </c>
      <c r="E28" s="13" t="s">
        <v>17</v>
      </c>
      <c r="F28" s="16">
        <v>41536</v>
      </c>
      <c r="G28" s="13">
        <v>52</v>
      </c>
      <c r="H28" s="13" t="s">
        <v>27</v>
      </c>
      <c r="I28" s="9">
        <v>41481</v>
      </c>
      <c r="J28" s="9">
        <v>41484</v>
      </c>
      <c r="K28" s="9">
        <v>41484</v>
      </c>
      <c r="L28" s="17">
        <v>100000</v>
      </c>
      <c r="M28" s="18">
        <v>9850540</v>
      </c>
      <c r="N28" s="13">
        <v>98.5054</v>
      </c>
      <c r="O28" s="19">
        <v>0.1065</v>
      </c>
      <c r="P28" s="20" t="s">
        <v>18</v>
      </c>
    </row>
    <row r="29" spans="1:16" s="24" customFormat="1" ht="15">
      <c r="A29" s="23">
        <f t="shared" si="0"/>
        <v>26</v>
      </c>
      <c r="B29" s="14" t="s">
        <v>64</v>
      </c>
      <c r="C29" s="15" t="s">
        <v>58</v>
      </c>
      <c r="D29" s="13" t="s">
        <v>16</v>
      </c>
      <c r="E29" s="13" t="s">
        <v>17</v>
      </c>
      <c r="F29" s="16">
        <v>41536</v>
      </c>
      <c r="G29" s="13">
        <v>52</v>
      </c>
      <c r="H29" s="13" t="s">
        <v>27</v>
      </c>
      <c r="I29" s="9">
        <v>41481</v>
      </c>
      <c r="J29" s="9">
        <v>41484</v>
      </c>
      <c r="K29" s="9">
        <v>41484</v>
      </c>
      <c r="L29" s="17">
        <v>100000</v>
      </c>
      <c r="M29" s="18">
        <v>9850540</v>
      </c>
      <c r="N29" s="13">
        <v>98.5054</v>
      </c>
      <c r="O29" s="19">
        <v>0.1065</v>
      </c>
      <c r="P29" s="20" t="s">
        <v>18</v>
      </c>
    </row>
    <row r="30" spans="1:16" s="24" customFormat="1" ht="15">
      <c r="A30" s="3">
        <f t="shared" si="0"/>
        <v>27</v>
      </c>
      <c r="B30" s="14" t="s">
        <v>64</v>
      </c>
      <c r="C30" s="15" t="s">
        <v>58</v>
      </c>
      <c r="D30" s="13" t="s">
        <v>16</v>
      </c>
      <c r="E30" s="13" t="s">
        <v>17</v>
      </c>
      <c r="F30" s="16">
        <v>41536</v>
      </c>
      <c r="G30" s="13">
        <v>52</v>
      </c>
      <c r="H30" s="13" t="s">
        <v>27</v>
      </c>
      <c r="I30" s="9">
        <v>41481</v>
      </c>
      <c r="J30" s="9">
        <v>41484</v>
      </c>
      <c r="K30" s="9">
        <v>41484</v>
      </c>
      <c r="L30" s="17">
        <v>100000</v>
      </c>
      <c r="M30" s="18">
        <v>9850540</v>
      </c>
      <c r="N30" s="13">
        <v>98.5054</v>
      </c>
      <c r="O30" s="19">
        <v>0.1065</v>
      </c>
      <c r="P30" s="20" t="s">
        <v>18</v>
      </c>
    </row>
    <row r="31" spans="1:16" s="24" customFormat="1" ht="15">
      <c r="A31" s="3">
        <v>28</v>
      </c>
      <c r="B31" s="14" t="s">
        <v>68</v>
      </c>
      <c r="C31" s="15" t="s">
        <v>69</v>
      </c>
      <c r="D31" s="13" t="s">
        <v>16</v>
      </c>
      <c r="E31" s="13" t="s">
        <v>17</v>
      </c>
      <c r="F31" s="16">
        <v>41563</v>
      </c>
      <c r="G31" s="13">
        <v>51</v>
      </c>
      <c r="H31" s="13" t="s">
        <v>19</v>
      </c>
      <c r="I31" s="9">
        <v>41512</v>
      </c>
      <c r="J31" s="9">
        <v>41512</v>
      </c>
      <c r="K31" s="9">
        <v>41512</v>
      </c>
      <c r="L31" s="17">
        <v>500</v>
      </c>
      <c r="M31" s="18">
        <v>49212650</v>
      </c>
      <c r="N31" s="13">
        <v>98.4253</v>
      </c>
      <c r="O31" s="19">
        <v>0.1145</v>
      </c>
      <c r="P31" s="20" t="s">
        <v>18</v>
      </c>
    </row>
    <row r="32" spans="1:16" s="24" customFormat="1" ht="15">
      <c r="A32" s="3">
        <v>29</v>
      </c>
      <c r="B32" s="14" t="s">
        <v>70</v>
      </c>
      <c r="C32" s="15" t="s">
        <v>71</v>
      </c>
      <c r="D32" s="13" t="s">
        <v>16</v>
      </c>
      <c r="E32" s="13" t="s">
        <v>17</v>
      </c>
      <c r="F32" s="16">
        <v>41562</v>
      </c>
      <c r="G32" s="13">
        <v>48</v>
      </c>
      <c r="H32" s="13" t="s">
        <v>27</v>
      </c>
      <c r="I32" s="9">
        <f>+I31+1</f>
        <v>41513</v>
      </c>
      <c r="J32" s="9">
        <v>41513</v>
      </c>
      <c r="K32" s="9">
        <v>41514</v>
      </c>
      <c r="L32" s="17">
        <v>500000</v>
      </c>
      <c r="M32" s="18">
        <v>49230000</v>
      </c>
      <c r="N32" s="13">
        <v>98.46</v>
      </c>
      <c r="O32" s="19">
        <v>0.118936</v>
      </c>
      <c r="P32" s="20" t="s">
        <v>18</v>
      </c>
    </row>
    <row r="33" spans="1:16" s="24" customFormat="1" ht="15">
      <c r="A33" s="3">
        <v>30</v>
      </c>
      <c r="B33" s="14" t="s">
        <v>72</v>
      </c>
      <c r="C33" s="15" t="s">
        <v>73</v>
      </c>
      <c r="D33" s="13" t="s">
        <v>16</v>
      </c>
      <c r="E33" s="13" t="s">
        <v>17</v>
      </c>
      <c r="F33" s="16">
        <v>41599</v>
      </c>
      <c r="G33" s="13">
        <v>83</v>
      </c>
      <c r="H33" s="13" t="s">
        <v>27</v>
      </c>
      <c r="I33" s="9">
        <v>41515</v>
      </c>
      <c r="J33" s="9">
        <v>41515</v>
      </c>
      <c r="K33" s="9">
        <v>41516</v>
      </c>
      <c r="L33" s="17">
        <v>500000</v>
      </c>
      <c r="M33" s="18">
        <v>48720400</v>
      </c>
      <c r="N33" s="13">
        <v>97.4408</v>
      </c>
      <c r="O33" s="19">
        <v>0.1155</v>
      </c>
      <c r="P33" s="20" t="s">
        <v>18</v>
      </c>
    </row>
    <row r="34" spans="1:16" s="24" customFormat="1" ht="15">
      <c r="A34" s="3">
        <v>31</v>
      </c>
      <c r="B34" s="14" t="s">
        <v>74</v>
      </c>
      <c r="C34" s="15" t="s">
        <v>75</v>
      </c>
      <c r="D34" s="13" t="s">
        <v>16</v>
      </c>
      <c r="E34" s="13" t="s">
        <v>17</v>
      </c>
      <c r="F34" s="16">
        <v>41589</v>
      </c>
      <c r="G34" s="13">
        <v>68</v>
      </c>
      <c r="H34" s="13" t="s">
        <v>27</v>
      </c>
      <c r="I34" s="9">
        <v>41520</v>
      </c>
      <c r="J34" s="9">
        <v>41521</v>
      </c>
      <c r="K34" s="9">
        <v>41521</v>
      </c>
      <c r="L34" s="17">
        <v>500</v>
      </c>
      <c r="M34" s="18">
        <v>48928950</v>
      </c>
      <c r="N34" s="13">
        <v>97.8579</v>
      </c>
      <c r="O34" s="19">
        <v>0.117497</v>
      </c>
      <c r="P34" s="20" t="s">
        <v>18</v>
      </c>
    </row>
    <row r="35" spans="1:16" s="24" customFormat="1" ht="15">
      <c r="A35" s="3">
        <v>32</v>
      </c>
      <c r="B35" s="14" t="s">
        <v>76</v>
      </c>
      <c r="C35" s="15" t="s">
        <v>77</v>
      </c>
      <c r="D35" s="13" t="s">
        <v>16</v>
      </c>
      <c r="E35" s="13" t="s">
        <v>17</v>
      </c>
      <c r="F35" s="16">
        <v>41620</v>
      </c>
      <c r="G35" s="13">
        <v>91</v>
      </c>
      <c r="H35" s="13" t="s">
        <v>19</v>
      </c>
      <c r="I35" s="9">
        <v>41529</v>
      </c>
      <c r="J35" s="9">
        <v>41529</v>
      </c>
      <c r="K35" s="9">
        <v>41529</v>
      </c>
      <c r="L35" s="17">
        <v>50</v>
      </c>
      <c r="M35" s="18">
        <v>53306703.42</v>
      </c>
      <c r="N35" s="13">
        <v>99.4819</v>
      </c>
      <c r="O35" s="19">
        <v>0.1086</v>
      </c>
      <c r="P35" s="20" t="s">
        <v>18</v>
      </c>
    </row>
    <row r="36" spans="1:16" s="24" customFormat="1" ht="15">
      <c r="A36" s="3">
        <v>33</v>
      </c>
      <c r="B36" s="14" t="s">
        <v>78</v>
      </c>
      <c r="C36" s="15" t="s">
        <v>79</v>
      </c>
      <c r="D36" s="13" t="s">
        <v>16</v>
      </c>
      <c r="E36" s="13" t="s">
        <v>17</v>
      </c>
      <c r="F36" s="16">
        <v>41627</v>
      </c>
      <c r="G36" s="13">
        <v>91</v>
      </c>
      <c r="H36" s="13" t="s">
        <v>27</v>
      </c>
      <c r="I36" s="9">
        <v>41535</v>
      </c>
      <c r="J36" s="9">
        <v>41536</v>
      </c>
      <c r="K36" s="9">
        <v>41536</v>
      </c>
      <c r="L36" s="17">
        <v>50000</v>
      </c>
      <c r="M36" s="18">
        <v>4873000</v>
      </c>
      <c r="N36" s="13">
        <v>97.46</v>
      </c>
      <c r="O36" s="19">
        <v>0.104534</v>
      </c>
      <c r="P36" s="20" t="s">
        <v>18</v>
      </c>
    </row>
    <row r="37" spans="1:16" s="24" customFormat="1" ht="15">
      <c r="A37" s="3">
        <v>34</v>
      </c>
      <c r="B37" s="14" t="s">
        <v>80</v>
      </c>
      <c r="C37" s="15" t="s">
        <v>81</v>
      </c>
      <c r="D37" s="13" t="s">
        <v>16</v>
      </c>
      <c r="E37" s="13" t="s">
        <v>17</v>
      </c>
      <c r="F37" s="16">
        <v>41585</v>
      </c>
      <c r="G37" s="13">
        <v>43</v>
      </c>
      <c r="H37" s="13" t="s">
        <v>27</v>
      </c>
      <c r="I37" s="9">
        <v>41541</v>
      </c>
      <c r="J37" s="9">
        <v>41542</v>
      </c>
      <c r="K37" s="9">
        <v>41542</v>
      </c>
      <c r="L37" s="17">
        <v>500000</v>
      </c>
      <c r="M37" s="18">
        <v>49433950</v>
      </c>
      <c r="N37" s="13">
        <v>98.8679</v>
      </c>
      <c r="O37" s="19">
        <v>0.097197</v>
      </c>
      <c r="P37" s="20" t="s">
        <v>18</v>
      </c>
    </row>
    <row r="38" spans="1:16" s="24" customFormat="1" ht="15">
      <c r="A38" s="3">
        <v>35</v>
      </c>
      <c r="B38" s="14" t="s">
        <v>82</v>
      </c>
      <c r="C38" s="15" t="s">
        <v>83</v>
      </c>
      <c r="D38" s="13" t="s">
        <v>16</v>
      </c>
      <c r="E38" s="13" t="s">
        <v>17</v>
      </c>
      <c r="F38" s="16">
        <v>41634</v>
      </c>
      <c r="G38" s="13">
        <v>91</v>
      </c>
      <c r="H38" s="13" t="s">
        <v>27</v>
      </c>
      <c r="I38" s="9">
        <v>41542</v>
      </c>
      <c r="J38" s="9">
        <v>41543</v>
      </c>
      <c r="K38" s="9">
        <v>41543</v>
      </c>
      <c r="L38" s="17">
        <v>200000</v>
      </c>
      <c r="M38" s="18">
        <v>19528000</v>
      </c>
      <c r="N38" s="13">
        <v>97.64</v>
      </c>
      <c r="O38" s="19">
        <v>0.096947</v>
      </c>
      <c r="P38" s="20" t="s">
        <v>18</v>
      </c>
    </row>
    <row r="39" spans="1:16" s="24" customFormat="1" ht="15">
      <c r="A39" s="3">
        <v>36</v>
      </c>
      <c r="B39" s="14" t="s">
        <v>84</v>
      </c>
      <c r="C39" s="15" t="s">
        <v>85</v>
      </c>
      <c r="D39" s="13" t="s">
        <v>16</v>
      </c>
      <c r="E39" s="13" t="s">
        <v>17</v>
      </c>
      <c r="F39" s="16">
        <v>41598</v>
      </c>
      <c r="G39" s="13">
        <v>48</v>
      </c>
      <c r="H39" s="13" t="s">
        <v>19</v>
      </c>
      <c r="I39" s="9">
        <v>41550</v>
      </c>
      <c r="J39" s="9">
        <v>41550</v>
      </c>
      <c r="K39" s="9">
        <v>41550</v>
      </c>
      <c r="L39" s="17">
        <v>500</v>
      </c>
      <c r="M39" s="18">
        <v>49379850</v>
      </c>
      <c r="N39" s="13">
        <v>98.7597</v>
      </c>
      <c r="O39" s="19">
        <v>0.095499</v>
      </c>
      <c r="P39" s="20" t="s">
        <v>18</v>
      </c>
    </row>
    <row r="40" spans="1:16" s="42" customFormat="1" ht="15">
      <c r="A40" s="34">
        <v>37</v>
      </c>
      <c r="B40" s="35" t="s">
        <v>80</v>
      </c>
      <c r="C40" s="36" t="s">
        <v>81</v>
      </c>
      <c r="D40" s="34" t="s">
        <v>16</v>
      </c>
      <c r="E40" s="34" t="s">
        <v>17</v>
      </c>
      <c r="F40" s="37">
        <v>41585</v>
      </c>
      <c r="G40" s="34">
        <v>30</v>
      </c>
      <c r="H40" s="34" t="s">
        <v>27</v>
      </c>
      <c r="I40" s="9">
        <v>41554</v>
      </c>
      <c r="J40" s="9">
        <v>41554</v>
      </c>
      <c r="K40" s="9">
        <f>+J40+1</f>
        <v>41555</v>
      </c>
      <c r="L40" s="38">
        <v>500000</v>
      </c>
      <c r="M40" s="39">
        <v>49616650</v>
      </c>
      <c r="N40" s="34">
        <v>99.2333</v>
      </c>
      <c r="O40" s="40">
        <v>0.094</v>
      </c>
      <c r="P40" s="41" t="s">
        <v>18</v>
      </c>
    </row>
    <row r="41" spans="1:16" s="51" customFormat="1" ht="15">
      <c r="A41" s="43">
        <v>38</v>
      </c>
      <c r="B41" s="35" t="s">
        <v>70</v>
      </c>
      <c r="C41" s="44" t="s">
        <v>71</v>
      </c>
      <c r="D41" s="43" t="s">
        <v>16</v>
      </c>
      <c r="E41" s="43" t="s">
        <v>17</v>
      </c>
      <c r="F41" s="45">
        <v>41562</v>
      </c>
      <c r="G41" s="43">
        <v>4</v>
      </c>
      <c r="H41" s="43" t="s">
        <v>27</v>
      </c>
      <c r="I41" s="46">
        <v>41557</v>
      </c>
      <c r="J41" s="46">
        <v>41557</v>
      </c>
      <c r="K41" s="46">
        <v>41558</v>
      </c>
      <c r="L41" s="47">
        <v>500000</v>
      </c>
      <c r="M41" s="48">
        <v>49950200</v>
      </c>
      <c r="N41" s="43">
        <v>99.9004</v>
      </c>
      <c r="O41" s="49">
        <v>0.091</v>
      </c>
      <c r="P41" s="50" t="s">
        <v>18</v>
      </c>
    </row>
    <row r="42" spans="1:256" s="51" customFormat="1" ht="15">
      <c r="A42" s="43">
        <v>39</v>
      </c>
      <c r="B42" s="35" t="s">
        <v>86</v>
      </c>
      <c r="C42" s="44" t="s">
        <v>87</v>
      </c>
      <c r="D42" s="43" t="s">
        <v>16</v>
      </c>
      <c r="E42" s="43" t="s">
        <v>17</v>
      </c>
      <c r="F42" s="45">
        <v>41613</v>
      </c>
      <c r="G42" s="43">
        <v>55</v>
      </c>
      <c r="H42" s="43" t="s">
        <v>27</v>
      </c>
      <c r="I42" s="46">
        <v>41557</v>
      </c>
      <c r="J42" s="46">
        <v>41557</v>
      </c>
      <c r="K42" s="46">
        <v>41558</v>
      </c>
      <c r="L42" s="47">
        <v>500000</v>
      </c>
      <c r="M42" s="48">
        <v>49342000</v>
      </c>
      <c r="N42" s="43">
        <v>98.684</v>
      </c>
      <c r="O42" s="49">
        <v>0.0885</v>
      </c>
      <c r="P42" s="50" t="s">
        <v>18</v>
      </c>
      <c r="Q42" s="52"/>
      <c r="R42" s="53"/>
      <c r="S42" s="54"/>
      <c r="T42" s="52"/>
      <c r="U42" s="52"/>
      <c r="V42" s="55"/>
      <c r="W42" s="52"/>
      <c r="X42" s="52"/>
      <c r="Y42" s="56"/>
      <c r="Z42" s="56"/>
      <c r="AA42" s="56"/>
      <c r="AB42" s="57"/>
      <c r="AC42" s="58"/>
      <c r="AD42" s="52"/>
      <c r="AE42" s="59"/>
      <c r="AF42" s="60"/>
      <c r="AG42" s="52"/>
      <c r="AH42" s="53"/>
      <c r="AI42" s="54"/>
      <c r="AJ42" s="52"/>
      <c r="AK42" s="52"/>
      <c r="AL42" s="55"/>
      <c r="AM42" s="52"/>
      <c r="AN42" s="52"/>
      <c r="AO42" s="56"/>
      <c r="AP42" s="56"/>
      <c r="AQ42" s="56"/>
      <c r="AR42" s="57"/>
      <c r="AS42" s="58"/>
      <c r="AT42" s="52"/>
      <c r="AU42" s="59"/>
      <c r="AV42" s="60"/>
      <c r="AW42" s="52"/>
      <c r="AX42" s="53"/>
      <c r="AY42" s="54"/>
      <c r="AZ42" s="52"/>
      <c r="BA42" s="52"/>
      <c r="BB42" s="55"/>
      <c r="BC42" s="52"/>
      <c r="BD42" s="52"/>
      <c r="BE42" s="56"/>
      <c r="BF42" s="56"/>
      <c r="BG42" s="56"/>
      <c r="BH42" s="57"/>
      <c r="BI42" s="58"/>
      <c r="BJ42" s="52"/>
      <c r="BK42" s="59"/>
      <c r="BL42" s="60"/>
      <c r="BM42" s="52"/>
      <c r="BN42" s="53"/>
      <c r="BO42" s="54"/>
      <c r="BP42" s="52"/>
      <c r="BQ42" s="52"/>
      <c r="BR42" s="55"/>
      <c r="BS42" s="52"/>
      <c r="BT42" s="52"/>
      <c r="BU42" s="56"/>
      <c r="BV42" s="56"/>
      <c r="BW42" s="56"/>
      <c r="BX42" s="57"/>
      <c r="BY42" s="58"/>
      <c r="BZ42" s="52"/>
      <c r="CA42" s="59"/>
      <c r="CB42" s="60"/>
      <c r="CC42" s="52"/>
      <c r="CD42" s="53"/>
      <c r="CE42" s="54"/>
      <c r="CF42" s="52"/>
      <c r="CG42" s="52"/>
      <c r="CH42" s="55"/>
      <c r="CI42" s="52"/>
      <c r="CJ42" s="52"/>
      <c r="CK42" s="56"/>
      <c r="CL42" s="56"/>
      <c r="CM42" s="56"/>
      <c r="CN42" s="57"/>
      <c r="CO42" s="58"/>
      <c r="CP42" s="52"/>
      <c r="CQ42" s="59"/>
      <c r="CR42" s="60"/>
      <c r="CS42" s="52"/>
      <c r="CT42" s="53"/>
      <c r="CU42" s="54"/>
      <c r="CV42" s="52"/>
      <c r="CW42" s="52"/>
      <c r="CX42" s="55"/>
      <c r="CY42" s="52"/>
      <c r="CZ42" s="52"/>
      <c r="DA42" s="56"/>
      <c r="DB42" s="56"/>
      <c r="DC42" s="56"/>
      <c r="DD42" s="57"/>
      <c r="DE42" s="58"/>
      <c r="DF42" s="52"/>
      <c r="DG42" s="59"/>
      <c r="DH42" s="60"/>
      <c r="DI42" s="52"/>
      <c r="DJ42" s="53"/>
      <c r="DK42" s="54"/>
      <c r="DL42" s="52"/>
      <c r="DM42" s="52"/>
      <c r="DN42" s="55"/>
      <c r="DO42" s="52"/>
      <c r="DP42" s="52"/>
      <c r="DQ42" s="56"/>
      <c r="DR42" s="56"/>
      <c r="DS42" s="56"/>
      <c r="DT42" s="57"/>
      <c r="DU42" s="58"/>
      <c r="DV42" s="52"/>
      <c r="DW42" s="59"/>
      <c r="DX42" s="60"/>
      <c r="DY42" s="52"/>
      <c r="DZ42" s="53"/>
      <c r="EA42" s="54"/>
      <c r="EB42" s="52"/>
      <c r="EC42" s="52"/>
      <c r="ED42" s="55"/>
      <c r="EE42" s="52"/>
      <c r="EF42" s="52"/>
      <c r="EG42" s="56"/>
      <c r="EH42" s="56"/>
      <c r="EI42" s="56"/>
      <c r="EJ42" s="57"/>
      <c r="EK42" s="58"/>
      <c r="EL42" s="52"/>
      <c r="EM42" s="59"/>
      <c r="EN42" s="60"/>
      <c r="EO42" s="52"/>
      <c r="EP42" s="53"/>
      <c r="EQ42" s="54"/>
      <c r="ER42" s="52"/>
      <c r="ES42" s="52"/>
      <c r="ET42" s="55"/>
      <c r="EU42" s="52"/>
      <c r="EV42" s="52"/>
      <c r="EW42" s="56"/>
      <c r="EX42" s="56"/>
      <c r="EY42" s="56"/>
      <c r="EZ42" s="57"/>
      <c r="FA42" s="58"/>
      <c r="FB42" s="52"/>
      <c r="FC42" s="59"/>
      <c r="FD42" s="60"/>
      <c r="FE42" s="52"/>
      <c r="FF42" s="53"/>
      <c r="FG42" s="54"/>
      <c r="FH42" s="52"/>
      <c r="FI42" s="52"/>
      <c r="FJ42" s="55"/>
      <c r="FK42" s="52"/>
      <c r="FL42" s="52"/>
      <c r="FM42" s="56"/>
      <c r="FN42" s="56"/>
      <c r="FO42" s="56"/>
      <c r="FP42" s="57"/>
      <c r="FQ42" s="58"/>
      <c r="FR42" s="52"/>
      <c r="FS42" s="59"/>
      <c r="FT42" s="60"/>
      <c r="FU42" s="52"/>
      <c r="FV42" s="53"/>
      <c r="FW42" s="54"/>
      <c r="FX42" s="52"/>
      <c r="FY42" s="52"/>
      <c r="FZ42" s="55"/>
      <c r="GA42" s="52"/>
      <c r="GB42" s="52"/>
      <c r="GC42" s="56"/>
      <c r="GD42" s="56"/>
      <c r="GE42" s="56"/>
      <c r="GF42" s="57"/>
      <c r="GG42" s="58"/>
      <c r="GH42" s="52"/>
      <c r="GI42" s="59"/>
      <c r="GJ42" s="60"/>
      <c r="GK42" s="52"/>
      <c r="GL42" s="53"/>
      <c r="GM42" s="54"/>
      <c r="GN42" s="52"/>
      <c r="GO42" s="52"/>
      <c r="GP42" s="55"/>
      <c r="GQ42" s="52"/>
      <c r="GR42" s="52"/>
      <c r="GS42" s="56"/>
      <c r="GT42" s="56"/>
      <c r="GU42" s="56"/>
      <c r="GV42" s="57"/>
      <c r="GW42" s="58"/>
      <c r="GX42" s="52"/>
      <c r="GY42" s="59"/>
      <c r="GZ42" s="60"/>
      <c r="HA42" s="52"/>
      <c r="HB42" s="53"/>
      <c r="HC42" s="54"/>
      <c r="HD42" s="52"/>
      <c r="HE42" s="52"/>
      <c r="HF42" s="55"/>
      <c r="HG42" s="52"/>
      <c r="HH42" s="52"/>
      <c r="HI42" s="56"/>
      <c r="HJ42" s="56"/>
      <c r="HK42" s="56"/>
      <c r="HL42" s="57"/>
      <c r="HM42" s="58"/>
      <c r="HN42" s="52"/>
      <c r="HO42" s="59"/>
      <c r="HP42" s="60"/>
      <c r="HQ42" s="52"/>
      <c r="HR42" s="53"/>
      <c r="HS42" s="54"/>
      <c r="HT42" s="52"/>
      <c r="HU42" s="52"/>
      <c r="HV42" s="55"/>
      <c r="HW42" s="52"/>
      <c r="HX42" s="52"/>
      <c r="HY42" s="56"/>
      <c r="HZ42" s="56"/>
      <c r="IA42" s="56"/>
      <c r="IB42" s="57"/>
      <c r="IC42" s="58"/>
      <c r="ID42" s="52"/>
      <c r="IE42" s="59"/>
      <c r="IF42" s="60"/>
      <c r="IG42" s="52"/>
      <c r="IH42" s="53"/>
      <c r="II42" s="54"/>
      <c r="IJ42" s="52"/>
      <c r="IK42" s="52"/>
      <c r="IL42" s="55"/>
      <c r="IM42" s="52"/>
      <c r="IN42" s="52"/>
      <c r="IO42" s="56"/>
      <c r="IP42" s="56"/>
      <c r="IQ42" s="56"/>
      <c r="IR42" s="57"/>
      <c r="IS42" s="58"/>
      <c r="IT42" s="52"/>
      <c r="IU42" s="59"/>
      <c r="IV42" s="60"/>
    </row>
    <row r="43" spans="1:16" s="42" customFormat="1" ht="15">
      <c r="A43" s="43">
        <v>40</v>
      </c>
      <c r="B43" s="61" t="s">
        <v>88</v>
      </c>
      <c r="C43" s="62" t="s">
        <v>90</v>
      </c>
      <c r="D43" s="63" t="s">
        <v>16</v>
      </c>
      <c r="E43" s="63" t="s">
        <v>17</v>
      </c>
      <c r="F43" s="64">
        <v>41655</v>
      </c>
      <c r="G43" s="43">
        <f>+F43-K43</f>
        <v>90</v>
      </c>
      <c r="H43" s="63" t="s">
        <v>27</v>
      </c>
      <c r="I43" s="65">
        <v>41564</v>
      </c>
      <c r="J43" s="65">
        <v>41564</v>
      </c>
      <c r="K43" s="65">
        <v>41565</v>
      </c>
      <c r="L43" s="66">
        <v>500000</v>
      </c>
      <c r="M43" s="39">
        <v>48933400</v>
      </c>
      <c r="N43" s="34">
        <v>97.8668</v>
      </c>
      <c r="O43" s="40">
        <v>0.0884</v>
      </c>
      <c r="P43" s="40" t="s">
        <v>18</v>
      </c>
    </row>
    <row r="44" spans="1:16" s="24" customFormat="1" ht="15">
      <c r="A44" s="67">
        <v>41</v>
      </c>
      <c r="B44" s="68" t="s">
        <v>80</v>
      </c>
      <c r="C44" s="69" t="s">
        <v>81</v>
      </c>
      <c r="D44" s="67" t="s">
        <v>16</v>
      </c>
      <c r="E44" s="67" t="s">
        <v>17</v>
      </c>
      <c r="F44" s="70">
        <v>41585</v>
      </c>
      <c r="G44" s="67">
        <f>F44-I44</f>
        <v>7</v>
      </c>
      <c r="H44" s="67" t="s">
        <v>27</v>
      </c>
      <c r="I44" s="71">
        <v>41578</v>
      </c>
      <c r="J44" s="71">
        <v>41578</v>
      </c>
      <c r="K44" s="71">
        <v>41579</v>
      </c>
      <c r="L44" s="72">
        <v>500000</v>
      </c>
      <c r="M44" s="73">
        <v>49927800</v>
      </c>
      <c r="N44" s="67">
        <v>99.8556</v>
      </c>
      <c r="O44" s="74">
        <v>0.088</v>
      </c>
      <c r="P44" s="74" t="s">
        <v>18</v>
      </c>
    </row>
    <row r="45" spans="1:16" s="24" customFormat="1" ht="15">
      <c r="A45" s="67">
        <v>42</v>
      </c>
      <c r="B45" s="68" t="s">
        <v>89</v>
      </c>
      <c r="C45" s="69" t="s">
        <v>91</v>
      </c>
      <c r="D45" s="67" t="s">
        <v>16</v>
      </c>
      <c r="E45" s="67" t="s">
        <v>17</v>
      </c>
      <c r="F45" s="70">
        <v>41669</v>
      </c>
      <c r="G45" s="67">
        <v>84</v>
      </c>
      <c r="H45" s="67" t="s">
        <v>27</v>
      </c>
      <c r="I45" s="71">
        <v>41584</v>
      </c>
      <c r="J45" s="71">
        <v>41584</v>
      </c>
      <c r="K45" s="71">
        <v>41585</v>
      </c>
      <c r="L45" s="72">
        <v>500000</v>
      </c>
      <c r="M45" s="73">
        <v>49035150</v>
      </c>
      <c r="N45" s="67">
        <v>98.0703</v>
      </c>
      <c r="O45" s="74">
        <v>0.0855</v>
      </c>
      <c r="P45" s="74" t="s">
        <v>18</v>
      </c>
    </row>
    <row r="46" spans="1:16" s="24" customFormat="1" ht="15">
      <c r="A46" s="75">
        <v>43</v>
      </c>
      <c r="B46" s="14" t="s">
        <v>92</v>
      </c>
      <c r="C46" s="76" t="s">
        <v>93</v>
      </c>
      <c r="D46" s="75" t="s">
        <v>16</v>
      </c>
      <c r="E46" s="75" t="s">
        <v>17</v>
      </c>
      <c r="F46" s="77">
        <v>41589</v>
      </c>
      <c r="G46" s="75">
        <v>3</v>
      </c>
      <c r="H46" s="75" t="s">
        <v>27</v>
      </c>
      <c r="I46" s="78">
        <v>41585</v>
      </c>
      <c r="J46" s="78">
        <v>41585</v>
      </c>
      <c r="K46" s="78">
        <v>41586</v>
      </c>
      <c r="L46" s="25">
        <v>500</v>
      </c>
      <c r="M46" s="79">
        <v>49965300</v>
      </c>
      <c r="N46" s="75">
        <v>99.9306</v>
      </c>
      <c r="O46" s="80">
        <v>0.084495</v>
      </c>
      <c r="P46" s="80" t="s">
        <v>18</v>
      </c>
    </row>
    <row r="47" spans="1:16" s="24" customFormat="1" ht="15">
      <c r="A47" s="75">
        <v>44</v>
      </c>
      <c r="B47" s="10" t="s">
        <v>94</v>
      </c>
      <c r="C47" s="76" t="s">
        <v>95</v>
      </c>
      <c r="D47" s="75" t="s">
        <v>16</v>
      </c>
      <c r="E47" s="75" t="s">
        <v>17</v>
      </c>
      <c r="F47" s="77">
        <v>41597</v>
      </c>
      <c r="G47" s="75">
        <v>5</v>
      </c>
      <c r="H47" s="75" t="s">
        <v>27</v>
      </c>
      <c r="I47" s="77">
        <v>41591</v>
      </c>
      <c r="J47" s="77">
        <v>41591</v>
      </c>
      <c r="K47" s="77">
        <v>41592</v>
      </c>
      <c r="L47" s="25">
        <v>500</v>
      </c>
      <c r="M47" s="79">
        <v>49939100</v>
      </c>
      <c r="N47" s="75">
        <v>99.8782</v>
      </c>
      <c r="O47" s="80">
        <v>0.089</v>
      </c>
      <c r="P47" s="80" t="s">
        <v>18</v>
      </c>
    </row>
    <row r="48" spans="1:16" s="24" customFormat="1" ht="15">
      <c r="A48" s="75">
        <v>45</v>
      </c>
      <c r="B48" s="14" t="s">
        <v>96</v>
      </c>
      <c r="C48" s="76" t="s">
        <v>97</v>
      </c>
      <c r="D48" s="75" t="s">
        <v>16</v>
      </c>
      <c r="E48" s="75" t="s">
        <v>17</v>
      </c>
      <c r="F48" s="77">
        <v>41687</v>
      </c>
      <c r="G48" s="67">
        <f aca="true" t="shared" si="1" ref="G48:G60">F48-K48</f>
        <v>91</v>
      </c>
      <c r="H48" s="81" t="s">
        <v>19</v>
      </c>
      <c r="I48" s="77">
        <v>41596</v>
      </c>
      <c r="J48" s="77">
        <v>41596</v>
      </c>
      <c r="K48" s="77">
        <v>41596</v>
      </c>
      <c r="L48" s="25">
        <v>500</v>
      </c>
      <c r="M48" s="79">
        <v>48881250</v>
      </c>
      <c r="N48" s="75">
        <v>97.7625</v>
      </c>
      <c r="O48" s="80">
        <v>0.0918</v>
      </c>
      <c r="P48" s="80" t="s">
        <v>18</v>
      </c>
    </row>
    <row r="49" spans="1:16" s="24" customFormat="1" ht="15">
      <c r="A49" s="75">
        <v>46</v>
      </c>
      <c r="B49" s="14" t="s">
        <v>98</v>
      </c>
      <c r="C49" s="76" t="s">
        <v>99</v>
      </c>
      <c r="D49" s="75" t="s">
        <v>16</v>
      </c>
      <c r="E49" s="75" t="s">
        <v>17</v>
      </c>
      <c r="F49" s="77">
        <v>41659</v>
      </c>
      <c r="G49" s="67">
        <f t="shared" si="1"/>
        <v>61</v>
      </c>
      <c r="H49" s="81" t="s">
        <v>19</v>
      </c>
      <c r="I49" s="77">
        <v>41598</v>
      </c>
      <c r="J49" s="77">
        <v>41598</v>
      </c>
      <c r="K49" s="77">
        <v>41598</v>
      </c>
      <c r="L49" s="25">
        <v>50</v>
      </c>
      <c r="M49" s="79">
        <v>53900764.38</v>
      </c>
      <c r="N49" s="75">
        <v>99.8852</v>
      </c>
      <c r="O49" s="80">
        <v>0.0945</v>
      </c>
      <c r="P49" s="80" t="s">
        <v>18</v>
      </c>
    </row>
    <row r="50" spans="1:16" s="24" customFormat="1" ht="15">
      <c r="A50" s="75">
        <v>47</v>
      </c>
      <c r="B50" s="14" t="s">
        <v>100</v>
      </c>
      <c r="C50" s="76" t="s">
        <v>101</v>
      </c>
      <c r="D50" s="75" t="s">
        <v>16</v>
      </c>
      <c r="E50" s="75" t="s">
        <v>17</v>
      </c>
      <c r="F50" s="77">
        <v>41688</v>
      </c>
      <c r="G50" s="67">
        <f t="shared" si="1"/>
        <v>88</v>
      </c>
      <c r="H50" s="75" t="s">
        <v>27</v>
      </c>
      <c r="I50" s="46">
        <v>41599</v>
      </c>
      <c r="J50" s="46">
        <v>41599</v>
      </c>
      <c r="K50" s="46">
        <v>41600</v>
      </c>
      <c r="L50" s="25">
        <v>500</v>
      </c>
      <c r="M50" s="79">
        <v>48919350</v>
      </c>
      <c r="N50" s="75">
        <v>97.8347</v>
      </c>
      <c r="O50" s="80">
        <v>0.0918</v>
      </c>
      <c r="P50" s="80" t="s">
        <v>18</v>
      </c>
    </row>
    <row r="51" spans="1:16" s="24" customFormat="1" ht="15">
      <c r="A51" s="75">
        <v>48</v>
      </c>
      <c r="B51" s="14" t="s">
        <v>102</v>
      </c>
      <c r="C51" s="76" t="s">
        <v>103</v>
      </c>
      <c r="D51" s="75" t="s">
        <v>16</v>
      </c>
      <c r="E51" s="75" t="s">
        <v>17</v>
      </c>
      <c r="F51" s="77">
        <v>41611</v>
      </c>
      <c r="G51" s="67">
        <f t="shared" si="1"/>
        <v>7</v>
      </c>
      <c r="H51" s="75" t="s">
        <v>27</v>
      </c>
      <c r="I51" s="46">
        <v>41603</v>
      </c>
      <c r="J51" s="46">
        <v>41603</v>
      </c>
      <c r="K51" s="46">
        <v>41604</v>
      </c>
      <c r="L51" s="25">
        <v>100</v>
      </c>
      <c r="M51" s="79">
        <v>49914800</v>
      </c>
      <c r="N51" s="75">
        <v>99.8296</v>
      </c>
      <c r="O51" s="80">
        <v>0.089003</v>
      </c>
      <c r="P51" s="80" t="s">
        <v>18</v>
      </c>
    </row>
    <row r="52" spans="1:16" s="82" customFormat="1" ht="15">
      <c r="A52" s="75">
        <v>49</v>
      </c>
      <c r="B52" s="14" t="s">
        <v>104</v>
      </c>
      <c r="C52" s="76" t="s">
        <v>105</v>
      </c>
      <c r="D52" s="75" t="s">
        <v>16</v>
      </c>
      <c r="E52" s="75" t="s">
        <v>17</v>
      </c>
      <c r="F52" s="77">
        <v>41662</v>
      </c>
      <c r="G52" s="67">
        <f t="shared" si="1"/>
        <v>52</v>
      </c>
      <c r="H52" s="75" t="s">
        <v>27</v>
      </c>
      <c r="I52" s="78">
        <v>41607</v>
      </c>
      <c r="J52" s="78">
        <v>41607</v>
      </c>
      <c r="K52" s="78">
        <v>41610</v>
      </c>
      <c r="L52" s="25">
        <v>500</v>
      </c>
      <c r="M52" s="79">
        <v>49357200</v>
      </c>
      <c r="N52" s="75">
        <v>98.7104</v>
      </c>
      <c r="O52" s="80">
        <v>0.0917</v>
      </c>
      <c r="P52" s="80" t="s">
        <v>18</v>
      </c>
    </row>
    <row r="53" spans="1:16" s="82" customFormat="1" ht="15">
      <c r="A53" s="13">
        <v>50</v>
      </c>
      <c r="B53" s="14" t="s">
        <v>106</v>
      </c>
      <c r="C53" s="15" t="s">
        <v>107</v>
      </c>
      <c r="D53" s="75" t="s">
        <v>16</v>
      </c>
      <c r="E53" s="75" t="s">
        <v>17</v>
      </c>
      <c r="F53" s="16">
        <v>41620</v>
      </c>
      <c r="G53" s="67">
        <f t="shared" si="1"/>
        <v>8</v>
      </c>
      <c r="H53" s="75" t="s">
        <v>27</v>
      </c>
      <c r="I53" s="83">
        <v>41611</v>
      </c>
      <c r="J53" s="83">
        <v>41611</v>
      </c>
      <c r="K53" s="83">
        <v>41612</v>
      </c>
      <c r="L53" s="17">
        <v>500000</v>
      </c>
      <c r="M53" s="18">
        <v>49915750</v>
      </c>
      <c r="N53" s="13">
        <v>99.8315</v>
      </c>
      <c r="O53" s="19">
        <v>0.077</v>
      </c>
      <c r="P53" s="80" t="s">
        <v>18</v>
      </c>
    </row>
    <row r="54" spans="1:16" s="82" customFormat="1" ht="15">
      <c r="A54" s="75">
        <v>51</v>
      </c>
      <c r="B54" s="14" t="s">
        <v>104</v>
      </c>
      <c r="C54" s="76" t="s">
        <v>105</v>
      </c>
      <c r="D54" s="75" t="s">
        <v>16</v>
      </c>
      <c r="E54" s="75" t="s">
        <v>17</v>
      </c>
      <c r="F54" s="77">
        <v>41662</v>
      </c>
      <c r="G54" s="67">
        <f t="shared" si="1"/>
        <v>49</v>
      </c>
      <c r="H54" s="75" t="s">
        <v>19</v>
      </c>
      <c r="I54" s="78">
        <v>41613</v>
      </c>
      <c r="J54" s="78">
        <v>41613</v>
      </c>
      <c r="K54" s="78">
        <v>41613</v>
      </c>
      <c r="L54" s="25">
        <v>500</v>
      </c>
      <c r="M54" s="79">
        <v>49421450</v>
      </c>
      <c r="N54" s="75">
        <v>98.8429</v>
      </c>
      <c r="O54" s="80">
        <v>0.087201</v>
      </c>
      <c r="P54" s="80" t="s">
        <v>18</v>
      </c>
    </row>
    <row r="55" spans="1:16" s="82" customFormat="1" ht="15">
      <c r="A55" s="75">
        <v>52</v>
      </c>
      <c r="B55" s="14" t="s">
        <v>108</v>
      </c>
      <c r="C55" s="76" t="s">
        <v>109</v>
      </c>
      <c r="D55" s="75" t="s">
        <v>16</v>
      </c>
      <c r="E55" s="75" t="s">
        <v>17</v>
      </c>
      <c r="F55" s="77">
        <v>41659</v>
      </c>
      <c r="G55" s="67">
        <f t="shared" si="1"/>
        <v>39</v>
      </c>
      <c r="H55" s="75" t="s">
        <v>27</v>
      </c>
      <c r="I55" s="78">
        <v>41619</v>
      </c>
      <c r="J55" s="78">
        <v>41619</v>
      </c>
      <c r="K55" s="78">
        <v>41620</v>
      </c>
      <c r="L55" s="25">
        <v>500</v>
      </c>
      <c r="M55" s="79">
        <v>49526400</v>
      </c>
      <c r="N55" s="75">
        <v>99.0528</v>
      </c>
      <c r="O55" s="80">
        <v>0.0895</v>
      </c>
      <c r="P55" s="80" t="s">
        <v>18</v>
      </c>
    </row>
    <row r="56" spans="1:16" s="82" customFormat="1" ht="15">
      <c r="A56" s="75">
        <v>53</v>
      </c>
      <c r="B56" s="14" t="s">
        <v>110</v>
      </c>
      <c r="C56" s="76" t="s">
        <v>111</v>
      </c>
      <c r="D56" s="75" t="s">
        <v>16</v>
      </c>
      <c r="E56" s="75" t="s">
        <v>17</v>
      </c>
      <c r="F56" s="77">
        <v>41631</v>
      </c>
      <c r="G56" s="67">
        <f t="shared" si="1"/>
        <v>11</v>
      </c>
      <c r="H56" s="75" t="s">
        <v>19</v>
      </c>
      <c r="I56" s="78">
        <v>41620</v>
      </c>
      <c r="J56" s="78">
        <v>41620</v>
      </c>
      <c r="K56" s="78">
        <v>41620</v>
      </c>
      <c r="L56" s="25">
        <v>500</v>
      </c>
      <c r="M56" s="79">
        <v>49872250</v>
      </c>
      <c r="N56" s="75">
        <v>99.7445</v>
      </c>
      <c r="O56" s="80">
        <v>0.085</v>
      </c>
      <c r="P56" s="80" t="s">
        <v>18</v>
      </c>
    </row>
    <row r="57" spans="1:16" s="82" customFormat="1" ht="15">
      <c r="A57" s="75">
        <v>54</v>
      </c>
      <c r="B57" s="14" t="s">
        <v>112</v>
      </c>
      <c r="C57" s="76" t="s">
        <v>113</v>
      </c>
      <c r="D57" s="75" t="s">
        <v>16</v>
      </c>
      <c r="E57" s="75" t="s">
        <v>17</v>
      </c>
      <c r="F57" s="77">
        <v>41676</v>
      </c>
      <c r="G57" s="67">
        <f t="shared" si="1"/>
        <v>55</v>
      </c>
      <c r="H57" s="75" t="s">
        <v>19</v>
      </c>
      <c r="I57" s="78">
        <v>41621</v>
      </c>
      <c r="J57" s="78">
        <v>41621</v>
      </c>
      <c r="K57" s="78">
        <v>41621</v>
      </c>
      <c r="L57" s="25">
        <v>500</v>
      </c>
      <c r="M57" s="79">
        <v>49333000</v>
      </c>
      <c r="N57" s="84">
        <v>98.662</v>
      </c>
      <c r="O57" s="80">
        <v>0.09</v>
      </c>
      <c r="P57" s="80" t="s">
        <v>18</v>
      </c>
    </row>
    <row r="58" spans="1:16" s="85" customFormat="1" ht="15">
      <c r="A58" s="75">
        <v>55</v>
      </c>
      <c r="B58" s="10" t="s">
        <v>116</v>
      </c>
      <c r="C58" s="76" t="s">
        <v>118</v>
      </c>
      <c r="D58" s="75" t="s">
        <v>16</v>
      </c>
      <c r="E58" s="75" t="s">
        <v>17</v>
      </c>
      <c r="F58" s="77">
        <v>41718</v>
      </c>
      <c r="G58" s="75">
        <f t="shared" si="1"/>
        <v>91</v>
      </c>
      <c r="H58" s="75" t="s">
        <v>27</v>
      </c>
      <c r="I58" s="78">
        <v>41626</v>
      </c>
      <c r="J58" s="78">
        <v>41626</v>
      </c>
      <c r="K58" s="78">
        <v>41627</v>
      </c>
      <c r="L58" s="25">
        <v>50000</v>
      </c>
      <c r="M58" s="79">
        <v>4894500</v>
      </c>
      <c r="N58" s="84">
        <v>97.89</v>
      </c>
      <c r="O58" s="80">
        <v>0.0865</v>
      </c>
      <c r="P58" s="80" t="s">
        <v>18</v>
      </c>
    </row>
    <row r="59" spans="1:16" s="87" customFormat="1" ht="15">
      <c r="A59" s="75">
        <v>56</v>
      </c>
      <c r="B59" s="14" t="s">
        <v>89</v>
      </c>
      <c r="C59" s="76" t="s">
        <v>91</v>
      </c>
      <c r="D59" s="75" t="s">
        <v>16</v>
      </c>
      <c r="E59" s="75" t="s">
        <v>17</v>
      </c>
      <c r="F59" s="77">
        <v>41669</v>
      </c>
      <c r="G59" s="75">
        <f t="shared" si="1"/>
        <v>41</v>
      </c>
      <c r="H59" s="75" t="s">
        <v>27</v>
      </c>
      <c r="I59" s="78">
        <v>41627</v>
      </c>
      <c r="J59" s="78">
        <v>41627</v>
      </c>
      <c r="K59" s="78">
        <v>41628</v>
      </c>
      <c r="L59" s="25">
        <v>500000</v>
      </c>
      <c r="M59" s="79">
        <v>49524350</v>
      </c>
      <c r="N59" s="81">
        <v>99.0487</v>
      </c>
      <c r="O59" s="86">
        <v>0.0855</v>
      </c>
      <c r="P59" s="80" t="s">
        <v>18</v>
      </c>
    </row>
    <row r="60" spans="1:16" s="87" customFormat="1" ht="15">
      <c r="A60" s="75">
        <v>57</v>
      </c>
      <c r="B60" s="14" t="s">
        <v>117</v>
      </c>
      <c r="C60" s="76" t="s">
        <v>119</v>
      </c>
      <c r="D60" s="75" t="s">
        <v>16</v>
      </c>
      <c r="E60" s="75" t="s">
        <v>17</v>
      </c>
      <c r="F60" s="77">
        <v>41681</v>
      </c>
      <c r="G60" s="75">
        <f t="shared" si="1"/>
        <v>53</v>
      </c>
      <c r="H60" s="75" t="s">
        <v>27</v>
      </c>
      <c r="I60" s="78">
        <v>41627</v>
      </c>
      <c r="J60" s="78">
        <v>41627</v>
      </c>
      <c r="K60" s="78">
        <v>41628</v>
      </c>
      <c r="L60" s="25">
        <v>500</v>
      </c>
      <c r="M60" s="79">
        <v>49373500</v>
      </c>
      <c r="N60" s="81">
        <v>98.744</v>
      </c>
      <c r="O60" s="86">
        <v>0.0876</v>
      </c>
      <c r="P60" s="80" t="s">
        <v>18</v>
      </c>
    </row>
    <row r="61" spans="1:16" s="87" customFormat="1" ht="15">
      <c r="A61" s="75">
        <v>58</v>
      </c>
      <c r="B61" s="14" t="s">
        <v>120</v>
      </c>
      <c r="C61" s="76" t="s">
        <v>121</v>
      </c>
      <c r="D61" s="75" t="s">
        <v>16</v>
      </c>
      <c r="E61" s="75" t="s">
        <v>17</v>
      </c>
      <c r="F61" s="77">
        <v>41704</v>
      </c>
      <c r="G61" s="75">
        <v>70</v>
      </c>
      <c r="H61" s="75" t="s">
        <v>27</v>
      </c>
      <c r="I61" s="78">
        <v>41632</v>
      </c>
      <c r="J61" s="78">
        <v>41632</v>
      </c>
      <c r="K61" s="78">
        <v>41634</v>
      </c>
      <c r="L61" s="25">
        <v>500</v>
      </c>
      <c r="M61" s="79">
        <v>49177750</v>
      </c>
      <c r="N61" s="81">
        <v>98.3515</v>
      </c>
      <c r="O61" s="86">
        <v>0.087398</v>
      </c>
      <c r="P61" s="80" t="s">
        <v>18</v>
      </c>
    </row>
    <row r="62" spans="1:16" s="88" customFormat="1" ht="15">
      <c r="A62" s="90">
        <v>59</v>
      </c>
      <c r="B62" s="14" t="s">
        <v>122</v>
      </c>
      <c r="C62" s="76" t="s">
        <v>123</v>
      </c>
      <c r="D62" s="75" t="s">
        <v>16</v>
      </c>
      <c r="E62" s="75" t="s">
        <v>17</v>
      </c>
      <c r="F62" s="77">
        <v>41717</v>
      </c>
      <c r="G62" s="75">
        <v>78</v>
      </c>
      <c r="H62" s="75" t="s">
        <v>19</v>
      </c>
      <c r="I62" s="78">
        <v>41639</v>
      </c>
      <c r="J62" s="78">
        <v>41639</v>
      </c>
      <c r="K62" s="78">
        <v>41639</v>
      </c>
      <c r="L62" s="25">
        <v>500</v>
      </c>
      <c r="M62" s="79">
        <v>49084250</v>
      </c>
      <c r="N62" s="75">
        <v>98.1645</v>
      </c>
      <c r="O62" s="80">
        <v>0.0875</v>
      </c>
      <c r="P62" s="80" t="s">
        <v>18</v>
      </c>
    </row>
    <row r="63" spans="1:16" s="88" customFormat="1" ht="15">
      <c r="A63" s="90">
        <v>60</v>
      </c>
      <c r="B63" s="14" t="s">
        <v>124</v>
      </c>
      <c r="C63" s="76" t="s">
        <v>125</v>
      </c>
      <c r="D63" s="75" t="s">
        <v>16</v>
      </c>
      <c r="E63" s="75" t="s">
        <v>17</v>
      </c>
      <c r="F63" s="77">
        <v>41673</v>
      </c>
      <c r="G63" s="75">
        <v>25</v>
      </c>
      <c r="H63" s="75" t="s">
        <v>27</v>
      </c>
      <c r="I63" s="78">
        <v>41647</v>
      </c>
      <c r="J63" s="78">
        <v>41647</v>
      </c>
      <c r="K63" s="78">
        <v>41648</v>
      </c>
      <c r="L63" s="25">
        <v>100</v>
      </c>
      <c r="M63" s="79">
        <v>49696550</v>
      </c>
      <c r="N63" s="75">
        <v>99.3907</v>
      </c>
      <c r="O63" s="80">
        <v>0.0895</v>
      </c>
      <c r="P63" s="80" t="s">
        <v>18</v>
      </c>
    </row>
    <row r="64" spans="1:16" s="88" customFormat="1" ht="15">
      <c r="A64" s="90">
        <v>61</v>
      </c>
      <c r="B64" s="14" t="s">
        <v>124</v>
      </c>
      <c r="C64" s="76" t="s">
        <v>125</v>
      </c>
      <c r="D64" s="75" t="s">
        <v>16</v>
      </c>
      <c r="E64" s="75" t="s">
        <v>17</v>
      </c>
      <c r="F64" s="77">
        <v>41673</v>
      </c>
      <c r="G64" s="75">
        <v>19</v>
      </c>
      <c r="H64" s="75" t="s">
        <v>27</v>
      </c>
      <c r="I64" s="78">
        <v>41652</v>
      </c>
      <c r="J64" s="78">
        <v>41652</v>
      </c>
      <c r="K64" s="78">
        <v>41654</v>
      </c>
      <c r="L64" s="25">
        <v>100</v>
      </c>
      <c r="M64" s="79">
        <v>49779750</v>
      </c>
      <c r="N64" s="75">
        <v>99.5595</v>
      </c>
      <c r="O64" s="80">
        <v>0.084997</v>
      </c>
      <c r="P64" s="80" t="s">
        <v>18</v>
      </c>
    </row>
    <row r="65" spans="1:16" s="88" customFormat="1" ht="15">
      <c r="A65" s="90">
        <v>62</v>
      </c>
      <c r="B65" s="14" t="s">
        <v>126</v>
      </c>
      <c r="C65" s="76" t="s">
        <v>127</v>
      </c>
      <c r="D65" s="75" t="s">
        <v>16</v>
      </c>
      <c r="E65" s="75" t="s">
        <v>17</v>
      </c>
      <c r="F65" s="77">
        <v>41715</v>
      </c>
      <c r="G65" s="75">
        <v>60</v>
      </c>
      <c r="H65" s="75" t="s">
        <v>27</v>
      </c>
      <c r="I65" s="78">
        <v>41654</v>
      </c>
      <c r="J65" s="78">
        <v>41654</v>
      </c>
      <c r="K65" s="78">
        <v>41655</v>
      </c>
      <c r="L65" s="25">
        <v>50</v>
      </c>
      <c r="M65" s="79">
        <v>51048274.66</v>
      </c>
      <c r="N65" s="75">
        <v>99.7067</v>
      </c>
      <c r="O65" s="80">
        <v>0.088</v>
      </c>
      <c r="P65" s="80" t="s">
        <v>18</v>
      </c>
    </row>
    <row r="66" spans="1:16" s="88" customFormat="1" ht="15">
      <c r="A66" s="90">
        <v>63</v>
      </c>
      <c r="B66" s="14" t="s">
        <v>128</v>
      </c>
      <c r="C66" s="76" t="s">
        <v>129</v>
      </c>
      <c r="D66" s="75" t="s">
        <v>16</v>
      </c>
      <c r="E66" s="75" t="s">
        <v>17</v>
      </c>
      <c r="F66" s="77">
        <v>41705</v>
      </c>
      <c r="G66" s="75">
        <v>49</v>
      </c>
      <c r="H66" s="75" t="s">
        <v>19</v>
      </c>
      <c r="I66" s="78">
        <v>41656</v>
      </c>
      <c r="J66" s="78">
        <v>41656</v>
      </c>
      <c r="K66" s="78">
        <v>41656</v>
      </c>
      <c r="L66" s="25">
        <v>500</v>
      </c>
      <c r="M66" s="79">
        <v>49419500</v>
      </c>
      <c r="N66" s="75">
        <v>98.839</v>
      </c>
      <c r="O66" s="80">
        <v>0.0875</v>
      </c>
      <c r="P66" s="80" t="s">
        <v>18</v>
      </c>
    </row>
    <row r="67" spans="1:16" s="88" customFormat="1" ht="15">
      <c r="A67" s="90">
        <v>64</v>
      </c>
      <c r="B67" s="14" t="s">
        <v>130</v>
      </c>
      <c r="C67" s="76" t="s">
        <v>131</v>
      </c>
      <c r="D67" s="75" t="s">
        <v>16</v>
      </c>
      <c r="E67" s="75" t="s">
        <v>17</v>
      </c>
      <c r="F67" s="77">
        <v>41718</v>
      </c>
      <c r="G67" s="75">
        <v>58</v>
      </c>
      <c r="H67" s="75" t="s">
        <v>19</v>
      </c>
      <c r="I67" s="78">
        <v>41660</v>
      </c>
      <c r="J67" s="78">
        <v>41660</v>
      </c>
      <c r="K67" s="78">
        <v>41660</v>
      </c>
      <c r="L67" s="25">
        <v>500</v>
      </c>
      <c r="M67" s="79">
        <v>49337550</v>
      </c>
      <c r="N67" s="75">
        <v>98.6751</v>
      </c>
      <c r="O67" s="80">
        <v>0.0845</v>
      </c>
      <c r="P67" s="80" t="s">
        <v>18</v>
      </c>
    </row>
    <row r="68" spans="1:16" s="88" customFormat="1" ht="15">
      <c r="A68" s="90">
        <v>65</v>
      </c>
      <c r="B68" s="14" t="s">
        <v>132</v>
      </c>
      <c r="C68" s="76" t="s">
        <v>133</v>
      </c>
      <c r="D68" s="75" t="s">
        <v>16</v>
      </c>
      <c r="E68" s="75" t="s">
        <v>17</v>
      </c>
      <c r="F68" s="77">
        <v>41701</v>
      </c>
      <c r="G68" s="75">
        <v>39</v>
      </c>
      <c r="H68" s="75" t="s">
        <v>27</v>
      </c>
      <c r="I68" s="78">
        <v>41661</v>
      </c>
      <c r="J68" s="78">
        <v>41661</v>
      </c>
      <c r="K68" s="78">
        <v>41662</v>
      </c>
      <c r="L68" s="25">
        <v>500</v>
      </c>
      <c r="M68" s="79">
        <v>49552600</v>
      </c>
      <c r="N68" s="75">
        <v>99.1052</v>
      </c>
      <c r="O68" s="80">
        <v>0.0845</v>
      </c>
      <c r="P68" s="80" t="s">
        <v>18</v>
      </c>
    </row>
    <row r="69" spans="1:16" s="88" customFormat="1" ht="15">
      <c r="A69" s="90">
        <v>66</v>
      </c>
      <c r="B69" s="14" t="s">
        <v>134</v>
      </c>
      <c r="C69" s="76" t="s">
        <v>135</v>
      </c>
      <c r="D69" s="75" t="s">
        <v>16</v>
      </c>
      <c r="E69" s="75" t="s">
        <v>17</v>
      </c>
      <c r="F69" s="77">
        <v>41695</v>
      </c>
      <c r="G69" s="75">
        <v>32</v>
      </c>
      <c r="H69" s="75" t="s">
        <v>19</v>
      </c>
      <c r="I69" s="78">
        <v>41663</v>
      </c>
      <c r="J69" s="78">
        <v>41663</v>
      </c>
      <c r="K69" s="78">
        <v>41663</v>
      </c>
      <c r="L69" s="25">
        <v>250</v>
      </c>
      <c r="M69" s="79">
        <v>24817225</v>
      </c>
      <c r="N69" s="75">
        <v>99.2689</v>
      </c>
      <c r="O69" s="80">
        <v>0.084005</v>
      </c>
      <c r="P69" s="80" t="s">
        <v>18</v>
      </c>
    </row>
    <row r="70" spans="1:16" s="88" customFormat="1" ht="15">
      <c r="A70" s="90">
        <v>67</v>
      </c>
      <c r="B70" s="14" t="s">
        <v>100</v>
      </c>
      <c r="C70" s="76" t="s">
        <v>101</v>
      </c>
      <c r="D70" s="75" t="s">
        <v>16</v>
      </c>
      <c r="E70" s="75" t="s">
        <v>17</v>
      </c>
      <c r="F70" s="77">
        <v>41688</v>
      </c>
      <c r="G70" s="75">
        <v>13</v>
      </c>
      <c r="H70" s="75" t="s">
        <v>19</v>
      </c>
      <c r="I70" s="78">
        <v>41675</v>
      </c>
      <c r="J70" s="78">
        <v>41675</v>
      </c>
      <c r="K70" s="78">
        <v>41675</v>
      </c>
      <c r="L70" s="25">
        <v>500</v>
      </c>
      <c r="M70" s="79">
        <v>49853500</v>
      </c>
      <c r="N70" s="84">
        <v>99.707</v>
      </c>
      <c r="O70" s="80">
        <v>0.0825</v>
      </c>
      <c r="P70" s="80" t="s">
        <v>18</v>
      </c>
    </row>
    <row r="71" spans="1:16" s="88" customFormat="1" ht="15">
      <c r="A71" s="90">
        <v>68</v>
      </c>
      <c r="B71" s="14" t="s">
        <v>136</v>
      </c>
      <c r="C71" s="76" t="s">
        <v>137</v>
      </c>
      <c r="D71" s="75" t="s">
        <v>16</v>
      </c>
      <c r="E71" s="75" t="s">
        <v>17</v>
      </c>
      <c r="F71" s="77">
        <v>41761</v>
      </c>
      <c r="G71" s="75">
        <v>79</v>
      </c>
      <c r="H71" s="75" t="s">
        <v>27</v>
      </c>
      <c r="I71" s="78">
        <v>41681</v>
      </c>
      <c r="J71" s="78">
        <v>41681</v>
      </c>
      <c r="K71" s="78">
        <v>41682</v>
      </c>
      <c r="L71" s="25">
        <v>500</v>
      </c>
      <c r="M71" s="79">
        <v>48982250</v>
      </c>
      <c r="N71" s="75">
        <v>97.9645</v>
      </c>
      <c r="O71" s="80">
        <v>0.096</v>
      </c>
      <c r="P71" s="80" t="s">
        <v>18</v>
      </c>
    </row>
    <row r="72" spans="1:16" s="88" customFormat="1" ht="15">
      <c r="A72" s="75">
        <v>69</v>
      </c>
      <c r="B72" s="14" t="s">
        <v>138</v>
      </c>
      <c r="C72" s="76" t="s">
        <v>143</v>
      </c>
      <c r="D72" s="75" t="s">
        <v>16</v>
      </c>
      <c r="E72" s="75" t="s">
        <v>17</v>
      </c>
      <c r="F72" s="77">
        <v>41772</v>
      </c>
      <c r="G72" s="75">
        <v>84</v>
      </c>
      <c r="H72" s="75" t="s">
        <v>27</v>
      </c>
      <c r="I72" s="78">
        <v>41687</v>
      </c>
      <c r="J72" s="78">
        <v>41687</v>
      </c>
      <c r="K72" s="78">
        <v>41688</v>
      </c>
      <c r="L72" s="25">
        <v>500</v>
      </c>
      <c r="M72" s="79">
        <v>48899400</v>
      </c>
      <c r="N72" s="75">
        <v>97.7988</v>
      </c>
      <c r="O72" s="80">
        <v>0.0978</v>
      </c>
      <c r="P72" s="80" t="s">
        <v>18</v>
      </c>
    </row>
    <row r="73" spans="1:16" s="88" customFormat="1" ht="15">
      <c r="A73" s="75">
        <v>70</v>
      </c>
      <c r="B73" s="14" t="s">
        <v>142</v>
      </c>
      <c r="C73" s="76" t="s">
        <v>141</v>
      </c>
      <c r="D73" s="75" t="s">
        <v>16</v>
      </c>
      <c r="E73" s="75" t="s">
        <v>17</v>
      </c>
      <c r="F73" s="77">
        <v>41778</v>
      </c>
      <c r="G73" s="75">
        <v>90</v>
      </c>
      <c r="H73" s="75" t="s">
        <v>19</v>
      </c>
      <c r="I73" s="78">
        <v>41688</v>
      </c>
      <c r="J73" s="78">
        <v>41688</v>
      </c>
      <c r="K73" s="78">
        <v>41688</v>
      </c>
      <c r="L73" s="25">
        <v>500</v>
      </c>
      <c r="M73" s="79">
        <v>48834400</v>
      </c>
      <c r="N73" s="75">
        <v>97.6688</v>
      </c>
      <c r="O73" s="80">
        <v>0.0968</v>
      </c>
      <c r="P73" s="80" t="s">
        <v>18</v>
      </c>
    </row>
    <row r="74" spans="1:16" s="88" customFormat="1" ht="15">
      <c r="A74" s="75">
        <v>71</v>
      </c>
      <c r="B74" s="14" t="s">
        <v>139</v>
      </c>
      <c r="C74" s="76" t="s">
        <v>140</v>
      </c>
      <c r="D74" s="75" t="s">
        <v>16</v>
      </c>
      <c r="E74" s="75" t="s">
        <v>17</v>
      </c>
      <c r="F74" s="77">
        <v>41781</v>
      </c>
      <c r="G74" s="75">
        <v>86</v>
      </c>
      <c r="H74" s="75" t="s">
        <v>19</v>
      </c>
      <c r="I74" s="78">
        <v>41695</v>
      </c>
      <c r="J74" s="78">
        <v>41695</v>
      </c>
      <c r="K74" s="78">
        <v>41695</v>
      </c>
      <c r="L74" s="25">
        <v>500</v>
      </c>
      <c r="M74" s="79">
        <v>48879150</v>
      </c>
      <c r="N74" s="75">
        <v>97.7583</v>
      </c>
      <c r="O74" s="80">
        <v>0.097324</v>
      </c>
      <c r="P74" s="80" t="s">
        <v>18</v>
      </c>
    </row>
    <row r="75" spans="1:16" s="88" customFormat="1" ht="15">
      <c r="A75" s="75">
        <v>72</v>
      </c>
      <c r="B75" s="14" t="s">
        <v>136</v>
      </c>
      <c r="C75" s="76" t="s">
        <v>137</v>
      </c>
      <c r="D75" s="75" t="s">
        <v>16</v>
      </c>
      <c r="E75" s="75" t="s">
        <v>17</v>
      </c>
      <c r="F75" s="77">
        <v>41761</v>
      </c>
      <c r="G75" s="75">
        <f>+F75-I75</f>
        <v>65</v>
      </c>
      <c r="H75" s="75" t="s">
        <v>19</v>
      </c>
      <c r="I75" s="78">
        <v>41696</v>
      </c>
      <c r="J75" s="78">
        <v>41696</v>
      </c>
      <c r="K75" s="78">
        <v>41696</v>
      </c>
      <c r="L75" s="25">
        <v>500</v>
      </c>
      <c r="M75" s="79">
        <v>49149450</v>
      </c>
      <c r="N75" s="75">
        <v>98.3019</v>
      </c>
      <c r="O75" s="80">
        <v>0.097</v>
      </c>
      <c r="P75" s="80" t="s">
        <v>18</v>
      </c>
    </row>
    <row r="76" spans="1:16" s="88" customFormat="1" ht="15">
      <c r="A76" s="75">
        <v>73</v>
      </c>
      <c r="B76" s="14" t="s">
        <v>144</v>
      </c>
      <c r="C76" s="76" t="s">
        <v>145</v>
      </c>
      <c r="D76" s="75" t="s">
        <v>16</v>
      </c>
      <c r="E76" s="75" t="s">
        <v>17</v>
      </c>
      <c r="F76" s="77">
        <v>41792</v>
      </c>
      <c r="G76" s="75">
        <v>91</v>
      </c>
      <c r="H76" s="75" t="s">
        <v>19</v>
      </c>
      <c r="I76" s="78">
        <v>41701</v>
      </c>
      <c r="J76" s="78">
        <v>41701</v>
      </c>
      <c r="K76" s="78">
        <v>41701</v>
      </c>
      <c r="L76" s="25">
        <v>500</v>
      </c>
      <c r="M76" s="79">
        <v>48795600</v>
      </c>
      <c r="N76" s="75">
        <v>97.5912</v>
      </c>
      <c r="O76" s="80">
        <v>0.099</v>
      </c>
      <c r="P76" s="80" t="s">
        <v>18</v>
      </c>
    </row>
    <row r="77" spans="1:16" s="88" customFormat="1" ht="15">
      <c r="A77" s="75">
        <v>74</v>
      </c>
      <c r="B77" s="14" t="s">
        <v>122</v>
      </c>
      <c r="C77" s="76" t="s">
        <v>123</v>
      </c>
      <c r="D77" s="75" t="s">
        <v>16</v>
      </c>
      <c r="E77" s="75" t="s">
        <v>17</v>
      </c>
      <c r="F77" s="77">
        <v>41717</v>
      </c>
      <c r="G77" s="75">
        <v>15</v>
      </c>
      <c r="H77" s="75" t="s">
        <v>19</v>
      </c>
      <c r="I77" s="78">
        <v>41702</v>
      </c>
      <c r="J77" s="78">
        <v>41702</v>
      </c>
      <c r="K77" s="78">
        <v>41702</v>
      </c>
      <c r="L77" s="25">
        <v>500</v>
      </c>
      <c r="M77" s="79">
        <v>49826950</v>
      </c>
      <c r="N77" s="75">
        <v>99.6539</v>
      </c>
      <c r="O77" s="80">
        <v>0.0845</v>
      </c>
      <c r="P77" s="80" t="s">
        <v>18</v>
      </c>
    </row>
    <row r="78" spans="1:16" s="88" customFormat="1" ht="15">
      <c r="A78" s="75">
        <v>75</v>
      </c>
      <c r="B78" s="10" t="s">
        <v>148</v>
      </c>
      <c r="C78" s="76" t="s">
        <v>146</v>
      </c>
      <c r="D78" s="75" t="s">
        <v>16</v>
      </c>
      <c r="E78" s="75" t="s">
        <v>17</v>
      </c>
      <c r="F78" s="77">
        <v>41794</v>
      </c>
      <c r="G78" s="75">
        <v>90</v>
      </c>
      <c r="H78" s="75" t="s">
        <v>19</v>
      </c>
      <c r="I78" s="78">
        <v>41704</v>
      </c>
      <c r="J78" s="78">
        <v>41704</v>
      </c>
      <c r="K78" s="78">
        <v>41704</v>
      </c>
      <c r="L78" s="25">
        <v>500</v>
      </c>
      <c r="M78" s="79">
        <v>48784450</v>
      </c>
      <c r="N78" s="75">
        <v>97.5689</v>
      </c>
      <c r="O78" s="80">
        <v>0.101051</v>
      </c>
      <c r="P78" s="80" t="s">
        <v>18</v>
      </c>
    </row>
    <row r="79" spans="1:16" s="88" customFormat="1" ht="15">
      <c r="A79" s="75">
        <v>76</v>
      </c>
      <c r="B79" s="10" t="s">
        <v>149</v>
      </c>
      <c r="C79" s="76" t="s">
        <v>147</v>
      </c>
      <c r="D79" s="75" t="s">
        <v>16</v>
      </c>
      <c r="E79" s="75" t="s">
        <v>17</v>
      </c>
      <c r="F79" s="77">
        <v>41793</v>
      </c>
      <c r="G79" s="75">
        <v>88</v>
      </c>
      <c r="H79" s="75" t="s">
        <v>19</v>
      </c>
      <c r="I79" s="78">
        <v>41705</v>
      </c>
      <c r="J79" s="78">
        <v>41705</v>
      </c>
      <c r="K79" s="78">
        <v>41705</v>
      </c>
      <c r="L79" s="25">
        <v>1000</v>
      </c>
      <c r="M79" s="79">
        <v>97680300</v>
      </c>
      <c r="N79" s="75">
        <v>97.6763</v>
      </c>
      <c r="O79" s="80">
        <v>0.098674</v>
      </c>
      <c r="P79" s="80" t="s">
        <v>18</v>
      </c>
    </row>
    <row r="80" spans="1:16" s="88" customFormat="1" ht="15">
      <c r="A80" s="75">
        <v>77</v>
      </c>
      <c r="B80" s="10" t="s">
        <v>156</v>
      </c>
      <c r="C80" s="76" t="s">
        <v>150</v>
      </c>
      <c r="D80" s="75" t="s">
        <v>16</v>
      </c>
      <c r="E80" s="75" t="s">
        <v>17</v>
      </c>
      <c r="F80" s="77">
        <v>41802</v>
      </c>
      <c r="G80" s="75">
        <f>+F80-I80</f>
        <v>91</v>
      </c>
      <c r="H80" s="75" t="s">
        <v>19</v>
      </c>
      <c r="I80" s="78">
        <v>41711</v>
      </c>
      <c r="J80" s="78">
        <v>41711</v>
      </c>
      <c r="K80" s="78">
        <v>41711</v>
      </c>
      <c r="L80" s="25">
        <v>500</v>
      </c>
      <c r="M80" s="79">
        <v>48827100</v>
      </c>
      <c r="N80" s="75">
        <v>97.6542</v>
      </c>
      <c r="O80" s="80">
        <v>0.09635</v>
      </c>
      <c r="P80" s="80" t="s">
        <v>18</v>
      </c>
    </row>
    <row r="81" spans="1:16" s="88" customFormat="1" ht="15">
      <c r="A81" s="75">
        <v>78</v>
      </c>
      <c r="B81" s="10" t="s">
        <v>157</v>
      </c>
      <c r="C81" s="76" t="s">
        <v>131</v>
      </c>
      <c r="D81" s="75" t="s">
        <v>16</v>
      </c>
      <c r="E81" s="75" t="s">
        <v>17</v>
      </c>
      <c r="F81" s="77">
        <v>41718</v>
      </c>
      <c r="G81" s="75">
        <v>6</v>
      </c>
      <c r="H81" s="75" t="s">
        <v>27</v>
      </c>
      <c r="I81" s="78">
        <v>41711</v>
      </c>
      <c r="J81" s="78">
        <v>41711</v>
      </c>
      <c r="K81" s="78">
        <v>41712</v>
      </c>
      <c r="L81" s="25">
        <v>500</v>
      </c>
      <c r="M81" s="79">
        <v>49926950</v>
      </c>
      <c r="N81" s="75">
        <v>99.8539</v>
      </c>
      <c r="O81" s="80">
        <v>0.089008</v>
      </c>
      <c r="P81" s="80" t="s">
        <v>18</v>
      </c>
    </row>
    <row r="82" spans="1:16" s="88" customFormat="1" ht="15">
      <c r="A82" s="75">
        <v>79</v>
      </c>
      <c r="B82" s="10" t="s">
        <v>151</v>
      </c>
      <c r="C82" s="76" t="s">
        <v>155</v>
      </c>
      <c r="D82" s="75" t="s">
        <v>16</v>
      </c>
      <c r="E82" s="75" t="s">
        <v>17</v>
      </c>
      <c r="F82" s="77">
        <v>41809</v>
      </c>
      <c r="G82" s="75">
        <v>91</v>
      </c>
      <c r="H82" s="75" t="s">
        <v>27</v>
      </c>
      <c r="I82" s="78">
        <v>41717</v>
      </c>
      <c r="J82" s="78">
        <v>41717</v>
      </c>
      <c r="K82" s="78">
        <f>+J82+1</f>
        <v>41718</v>
      </c>
      <c r="L82" s="25">
        <v>50000</v>
      </c>
      <c r="M82" s="79">
        <v>4888000</v>
      </c>
      <c r="N82" s="75">
        <v>97.76</v>
      </c>
      <c r="O82" s="80">
        <v>0.0919</v>
      </c>
      <c r="P82" s="80" t="s">
        <v>18</v>
      </c>
    </row>
    <row r="83" spans="1:16" s="88" customFormat="1" ht="15">
      <c r="A83" s="75">
        <v>80</v>
      </c>
      <c r="B83" s="10" t="s">
        <v>158</v>
      </c>
      <c r="C83" s="76" t="s">
        <v>152</v>
      </c>
      <c r="D83" s="75" t="s">
        <v>16</v>
      </c>
      <c r="E83" s="75" t="s">
        <v>17</v>
      </c>
      <c r="F83" s="77">
        <v>41810</v>
      </c>
      <c r="G83" s="75">
        <v>91</v>
      </c>
      <c r="H83" s="75" t="s">
        <v>19</v>
      </c>
      <c r="I83" s="78">
        <v>41719</v>
      </c>
      <c r="J83" s="78">
        <v>41719</v>
      </c>
      <c r="K83" s="78">
        <v>41719</v>
      </c>
      <c r="L83" s="25">
        <v>100</v>
      </c>
      <c r="M83" s="79">
        <v>48833750</v>
      </c>
      <c r="N83" s="75">
        <v>97.6625</v>
      </c>
      <c r="O83" s="80">
        <v>0.096</v>
      </c>
      <c r="P83" s="80" t="s">
        <v>18</v>
      </c>
    </row>
    <row r="84" spans="1:16" s="88" customFormat="1" ht="15">
      <c r="A84" s="75">
        <v>81</v>
      </c>
      <c r="B84" s="10" t="s">
        <v>153</v>
      </c>
      <c r="C84" s="76" t="s">
        <v>154</v>
      </c>
      <c r="D84" s="75" t="s">
        <v>16</v>
      </c>
      <c r="E84" s="75" t="s">
        <v>17</v>
      </c>
      <c r="F84" s="77">
        <v>41778</v>
      </c>
      <c r="G84" s="75">
        <v>55</v>
      </c>
      <c r="H84" s="75" t="s">
        <v>27</v>
      </c>
      <c r="I84" s="78">
        <v>41722</v>
      </c>
      <c r="J84" s="78">
        <v>41722</v>
      </c>
      <c r="K84" s="78">
        <v>41723</v>
      </c>
      <c r="L84" s="25">
        <v>500</v>
      </c>
      <c r="M84" s="79">
        <v>49257750</v>
      </c>
      <c r="N84" s="75">
        <v>98.5155</v>
      </c>
      <c r="O84" s="80">
        <v>0.100001</v>
      </c>
      <c r="P84" s="80" t="s">
        <v>18</v>
      </c>
    </row>
    <row r="85" spans="1:16" s="88" customFormat="1" ht="15">
      <c r="A85" s="75">
        <v>82</v>
      </c>
      <c r="B85" s="10" t="s">
        <v>142</v>
      </c>
      <c r="C85" s="76" t="s">
        <v>141</v>
      </c>
      <c r="D85" s="75" t="s">
        <v>16</v>
      </c>
      <c r="E85" s="75" t="s">
        <v>17</v>
      </c>
      <c r="F85" s="77">
        <v>41778</v>
      </c>
      <c r="G85" s="75">
        <v>53</v>
      </c>
      <c r="H85" s="75" t="s">
        <v>19</v>
      </c>
      <c r="I85" s="78">
        <v>41725</v>
      </c>
      <c r="J85" s="78">
        <v>41725</v>
      </c>
      <c r="K85" s="78">
        <v>41725</v>
      </c>
      <c r="L85" s="25">
        <v>500</v>
      </c>
      <c r="M85" s="79">
        <v>49317650</v>
      </c>
      <c r="N85" s="75">
        <v>98.6393</v>
      </c>
      <c r="O85" s="80">
        <v>0.095</v>
      </c>
      <c r="P85" s="80" t="s">
        <v>18</v>
      </c>
    </row>
    <row r="86" spans="1:16" s="88" customFormat="1" ht="15">
      <c r="A86" s="93"/>
      <c r="B86" s="87"/>
      <c r="C86" s="92"/>
      <c r="D86" s="93"/>
      <c r="E86" s="93"/>
      <c r="F86" s="94"/>
      <c r="G86" s="93"/>
      <c r="H86" s="93"/>
      <c r="I86" s="95"/>
      <c r="J86" s="95"/>
      <c r="K86" s="95"/>
      <c r="L86" s="96"/>
      <c r="M86" s="97"/>
      <c r="N86" s="93"/>
      <c r="O86" s="98"/>
      <c r="P86" s="98"/>
    </row>
    <row r="87" spans="1:16" s="88" customFormat="1" ht="15">
      <c r="A87" s="93"/>
      <c r="B87" s="91"/>
      <c r="C87" s="92"/>
      <c r="D87" s="93"/>
      <c r="E87" s="93"/>
      <c r="F87" s="93"/>
      <c r="G87" s="93"/>
      <c r="H87" s="93"/>
      <c r="I87" s="95"/>
      <c r="J87" s="95"/>
      <c r="K87" s="95"/>
      <c r="L87" s="96"/>
      <c r="M87" s="97"/>
      <c r="N87" s="93"/>
      <c r="O87" s="98"/>
      <c r="P87" s="98"/>
    </row>
    <row r="88" spans="2:13" ht="15">
      <c r="B88" s="1" t="s">
        <v>40</v>
      </c>
      <c r="M88" s="89"/>
    </row>
    <row r="89" spans="2:13" ht="15">
      <c r="B89" s="1"/>
      <c r="M89" s="99"/>
    </row>
    <row r="90" spans="1:2" ht="15">
      <c r="A90" s="1">
        <v>1</v>
      </c>
      <c r="B90" s="1" t="s">
        <v>114</v>
      </c>
    </row>
    <row r="91" spans="1:2" ht="15">
      <c r="A91" s="1">
        <v>2</v>
      </c>
      <c r="B91" s="1" t="s">
        <v>115</v>
      </c>
    </row>
  </sheetData>
  <sheetProtection/>
  <printOptions horizont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hitesh</dc:creator>
  <cp:keywords/>
  <dc:description/>
  <cp:lastModifiedBy>Ravindra Neswankar</cp:lastModifiedBy>
  <cp:lastPrinted>2012-03-16T10:41:00Z</cp:lastPrinted>
  <dcterms:created xsi:type="dcterms:W3CDTF">2012-03-16T10:18:58Z</dcterms:created>
  <dcterms:modified xsi:type="dcterms:W3CDTF">2014-04-08T11:49:57Z</dcterms:modified>
  <cp:category/>
  <cp:version/>
  <cp:contentType/>
  <cp:contentStatus/>
</cp:coreProperties>
</file>